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C:\Users\hagino\Desktop\にかほ市HP更新資料【指定】（居宅介護・予防支援）\HP更新資料\"/>
    </mc:Choice>
  </mc:AlternateContent>
  <xr:revisionPtr revIDLastSave="0" documentId="13_ncr:1_{2164EB7E-C497-42FB-AD45-60521DABFA55}" xr6:coauthVersionLast="47" xr6:coauthVersionMax="47" xr10:uidLastSave="{00000000-0000-0000-0000-000000000000}"/>
  <bookViews>
    <workbookView xWindow="-120" yWindow="-120" windowWidth="29040" windowHeight="1572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<sst xmlns="http://schemas.openxmlformats.org/spreadsheetml/2006/main" count="390" uniqueCount="148">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</sst>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5" zoomScaleNormal="55" zoomScaleSheetLayoutView="55" workbookViewId="0">
      <selection activeCell="BR20" sqref="BR20"/>
    </sheetView>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7</v>
      </c>
      <c r="V2" s="131"/>
      <c r="W2" s="4" t="s">
        <v>16</v>
      </c>
      <c r="X2" s="132">
        <f>IF(U2=0,"",YEAR(DATE(2018+U2,1,1)))</f>
        <v>2025</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4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4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4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45">
      <c r="A12" s="1"/>
      <c r="B12" s="148"/>
      <c r="C12" s="152"/>
      <c r="D12" s="153"/>
      <c r="E12" s="157"/>
      <c r="F12" s="153"/>
      <c r="G12" s="157"/>
      <c r="H12" s="152"/>
      <c r="I12" s="152"/>
      <c r="J12" s="152"/>
      <c r="K12" s="153"/>
      <c r="L12" s="157"/>
      <c r="M12" s="152"/>
      <c r="N12" s="152"/>
      <c r="O12" s="160"/>
      <c r="P12" s="67">
        <f>WEEKDAY(DATE($X$2,$AB$2,1))</f>
        <v>3</v>
      </c>
      <c r="Q12" s="68">
        <f>WEEKDAY(DATE($X$2,$AB$2,2))</f>
        <v>4</v>
      </c>
      <c r="R12" s="68">
        <f>WEEKDAY(DATE($X$2,$AB$2,3))</f>
        <v>5</v>
      </c>
      <c r="S12" s="68">
        <f>WEEKDAY(DATE($X$2,$AB$2,4))</f>
        <v>6</v>
      </c>
      <c r="T12" s="68">
        <f>WEEKDAY(DATE($X$2,$AB$2,5))</f>
        <v>7</v>
      </c>
      <c r="U12" s="68">
        <f>WEEKDAY(DATE($X$2,$AB$2,6))</f>
        <v>1</v>
      </c>
      <c r="V12" s="69">
        <f>WEEKDAY(DATE($X$2,$AB$2,7))</f>
        <v>2</v>
      </c>
      <c r="W12" s="67">
        <f>WEEKDAY(DATE($X$2,$AB$2,8))</f>
        <v>3</v>
      </c>
      <c r="X12" s="68">
        <f>WEEKDAY(DATE($X$2,$AB$2,9))</f>
        <v>4</v>
      </c>
      <c r="Y12" s="68">
        <f>WEEKDAY(DATE($X$2,$AB$2,10))</f>
        <v>5</v>
      </c>
      <c r="Z12" s="68">
        <f>WEEKDAY(DATE($X$2,$AB$2,11))</f>
        <v>6</v>
      </c>
      <c r="AA12" s="68">
        <f>WEEKDAY(DATE($X$2,$AB$2,12))</f>
        <v>7</v>
      </c>
      <c r="AB12" s="68">
        <f>WEEKDAY(DATE($X$2,$AB$2,13))</f>
        <v>1</v>
      </c>
      <c r="AC12" s="69">
        <f>WEEKDAY(DATE($X$2,$AB$2,14))</f>
        <v>2</v>
      </c>
      <c r="AD12" s="67">
        <f>WEEKDAY(DATE($X$2,$AB$2,15))</f>
        <v>3</v>
      </c>
      <c r="AE12" s="68">
        <f>WEEKDAY(DATE($X$2,$AB$2,16))</f>
        <v>4</v>
      </c>
      <c r="AF12" s="68">
        <f>WEEKDAY(DATE($X$2,$AB$2,17))</f>
        <v>5</v>
      </c>
      <c r="AG12" s="68">
        <f>WEEKDAY(DATE($X$2,$AB$2,18))</f>
        <v>6</v>
      </c>
      <c r="AH12" s="68">
        <f>WEEKDAY(DATE($X$2,$AB$2,19))</f>
        <v>7</v>
      </c>
      <c r="AI12" s="68">
        <f>WEEKDAY(DATE($X$2,$AB$2,20))</f>
        <v>1</v>
      </c>
      <c r="AJ12" s="69">
        <f>WEEKDAY(DATE($X$2,$AB$2,21))</f>
        <v>2</v>
      </c>
      <c r="AK12" s="67">
        <f>WEEKDAY(DATE($X$2,$AB$2,22))</f>
        <v>3</v>
      </c>
      <c r="AL12" s="68">
        <f>WEEKDAY(DATE($X$2,$AB$2,23))</f>
        <v>4</v>
      </c>
      <c r="AM12" s="68">
        <f>WEEKDAY(DATE($X$2,$AB$2,24))</f>
        <v>5</v>
      </c>
      <c r="AN12" s="68">
        <f>WEEKDAY(DATE($X$2,$AB$2,25))</f>
        <v>6</v>
      </c>
      <c r="AO12" s="68">
        <f>WEEKDAY(DATE($X$2,$AB$2,26))</f>
        <v>7</v>
      </c>
      <c r="AP12" s="68">
        <f>WEEKDAY(DATE($X$2,$AB$2,27))</f>
        <v>1</v>
      </c>
      <c r="AQ12" s="69">
        <f>WEEKDAY(DATE($X$2,$AB$2,28))</f>
        <v>2</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45">
      <c r="A13" s="1"/>
      <c r="B13" s="149"/>
      <c r="C13" s="154"/>
      <c r="D13" s="155"/>
      <c r="E13" s="158"/>
      <c r="F13" s="155"/>
      <c r="G13" s="158"/>
      <c r="H13" s="154"/>
      <c r="I13" s="154"/>
      <c r="J13" s="154"/>
      <c r="K13" s="155"/>
      <c r="L13" s="158"/>
      <c r="M13" s="154"/>
      <c r="N13" s="154"/>
      <c r="O13" s="161"/>
      <c r="P13" s="70" t="str">
        <f>IF(P12=1,"日",IF(P12=2,"月",IF(P12=3,"火",IF(P12=4,"水",IF(P12=5,"木",IF(P12=6,"金","土"))))))</f>
        <v>火</v>
      </c>
      <c r="Q13" s="71" t="str">
        <f t="shared" ref="Q13:AQ13" si="0">IF(Q12=1,"日",IF(Q12=2,"月",IF(Q12=3,"火",IF(Q12=4,"水",IF(Q12=5,"木",IF(Q12=6,"金","土"))))))</f>
        <v>水</v>
      </c>
      <c r="R13" s="71" t="str">
        <f t="shared" si="0"/>
        <v>木</v>
      </c>
      <c r="S13" s="71" t="str">
        <f t="shared" si="0"/>
        <v>金</v>
      </c>
      <c r="T13" s="71" t="str">
        <f t="shared" si="0"/>
        <v>土</v>
      </c>
      <c r="U13" s="71" t="str">
        <f t="shared" si="0"/>
        <v>日</v>
      </c>
      <c r="V13" s="72" t="str">
        <f t="shared" si="0"/>
        <v>月</v>
      </c>
      <c r="W13" s="70" t="str">
        <f t="shared" si="0"/>
        <v>火</v>
      </c>
      <c r="X13" s="71" t="str">
        <f t="shared" si="0"/>
        <v>水</v>
      </c>
      <c r="Y13" s="71" t="str">
        <f t="shared" si="0"/>
        <v>木</v>
      </c>
      <c r="Z13" s="71" t="str">
        <f t="shared" si="0"/>
        <v>金</v>
      </c>
      <c r="AA13" s="71" t="str">
        <f t="shared" si="0"/>
        <v>土</v>
      </c>
      <c r="AB13" s="71" t="str">
        <f t="shared" si="0"/>
        <v>日</v>
      </c>
      <c r="AC13" s="72" t="str">
        <f t="shared" si="0"/>
        <v>月</v>
      </c>
      <c r="AD13" s="70" t="str">
        <f t="shared" si="0"/>
        <v>火</v>
      </c>
      <c r="AE13" s="71" t="str">
        <f t="shared" si="0"/>
        <v>水</v>
      </c>
      <c r="AF13" s="71" t="str">
        <f t="shared" si="0"/>
        <v>木</v>
      </c>
      <c r="AG13" s="71" t="str">
        <f t="shared" si="0"/>
        <v>金</v>
      </c>
      <c r="AH13" s="71" t="str">
        <f t="shared" si="0"/>
        <v>土</v>
      </c>
      <c r="AI13" s="71" t="str">
        <f t="shared" si="0"/>
        <v>日</v>
      </c>
      <c r="AJ13" s="72" t="str">
        <f t="shared" si="0"/>
        <v>月</v>
      </c>
      <c r="AK13" s="70" t="str">
        <f t="shared" si="0"/>
        <v>火</v>
      </c>
      <c r="AL13" s="71" t="str">
        <f t="shared" si="0"/>
        <v>水</v>
      </c>
      <c r="AM13" s="71" t="str">
        <f t="shared" si="0"/>
        <v>木</v>
      </c>
      <c r="AN13" s="71" t="str">
        <f t="shared" si="0"/>
        <v>金</v>
      </c>
      <c r="AO13" s="71" t="str">
        <f t="shared" si="0"/>
        <v>土</v>
      </c>
      <c r="AP13" s="71" t="str">
        <f t="shared" si="0"/>
        <v>日</v>
      </c>
      <c r="AQ13" s="72" t="str">
        <f t="shared" si="0"/>
        <v>月</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50000000000003" customHeight="1" x14ac:dyDescent="0.4">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50000000000003" customHeight="1" x14ac:dyDescent="0.4">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50000000000003" customHeight="1" x14ac:dyDescent="0.4">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50000000000003" customHeight="1" x14ac:dyDescent="0.4">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50000000000003" customHeight="1" x14ac:dyDescent="0.4">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50000000000003" customHeight="1" x14ac:dyDescent="0.4">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x14ac:dyDescent="0.4">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50000000000003" customHeight="1" thickBot="1" x14ac:dyDescent="0.4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
      <c r="C52" s="59"/>
      <c r="D52" s="59"/>
      <c r="T52" s="59"/>
      <c r="AJ52" s="60"/>
      <c r="AK52" s="61"/>
      <c r="AL52" s="61"/>
      <c r="BE52" s="61"/>
    </row>
    <row r="53" spans="1:58" ht="20.25" customHeight="1" x14ac:dyDescent="0.4">
      <c r="C53" s="59"/>
      <c r="D53" s="59"/>
      <c r="U53" s="59"/>
      <c r="AK53" s="60"/>
      <c r="AL53" s="61"/>
      <c r="AM53" s="61"/>
      <c r="BF53" s="61"/>
    </row>
    <row r="54" spans="1:58" ht="20.25" customHeight="1" x14ac:dyDescent="0.4">
      <c r="D54" s="59"/>
      <c r="U54" s="59"/>
      <c r="AK54" s="60"/>
      <c r="AL54" s="61"/>
      <c r="AM54" s="61"/>
      <c r="BF54" s="61"/>
    </row>
    <row r="55" spans="1:58" ht="20.25" customHeight="1" x14ac:dyDescent="0.4">
      <c r="C55" s="59"/>
      <c r="D55" s="59"/>
      <c r="U55" s="59"/>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tabSelected="1" view="pageBreakPreview" zoomScale="70" zoomScaleNormal="55" zoomScaleSheetLayoutView="70" workbookViewId="0">
      <selection activeCell="Y57" sqref="Y57"/>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7</v>
      </c>
      <c r="V2" s="131"/>
      <c r="W2" s="4" t="s">
        <v>16</v>
      </c>
      <c r="X2" s="132">
        <f>IF(U2=0,"",YEAR(DATE(2018+U2,1,1)))</f>
        <v>2025</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3</v>
      </c>
      <c r="Q12" s="68">
        <f>WEEKDAY(DATE($X$2,$AB$2,2))</f>
        <v>4</v>
      </c>
      <c r="R12" s="68">
        <f>WEEKDAY(DATE($X$2,$AB$2,3))</f>
        <v>5</v>
      </c>
      <c r="S12" s="68">
        <f>WEEKDAY(DATE($X$2,$AB$2,4))</f>
        <v>6</v>
      </c>
      <c r="T12" s="68">
        <f>WEEKDAY(DATE($X$2,$AB$2,5))</f>
        <v>7</v>
      </c>
      <c r="U12" s="68">
        <f>WEEKDAY(DATE($X$2,$AB$2,6))</f>
        <v>1</v>
      </c>
      <c r="V12" s="69">
        <f>WEEKDAY(DATE($X$2,$AB$2,7))</f>
        <v>2</v>
      </c>
      <c r="W12" s="67">
        <f>WEEKDAY(DATE($X$2,$AB$2,8))</f>
        <v>3</v>
      </c>
      <c r="X12" s="68">
        <f>WEEKDAY(DATE($X$2,$AB$2,9))</f>
        <v>4</v>
      </c>
      <c r="Y12" s="68">
        <f>WEEKDAY(DATE($X$2,$AB$2,10))</f>
        <v>5</v>
      </c>
      <c r="Z12" s="68">
        <f>WEEKDAY(DATE($X$2,$AB$2,11))</f>
        <v>6</v>
      </c>
      <c r="AA12" s="68">
        <f>WEEKDAY(DATE($X$2,$AB$2,12))</f>
        <v>7</v>
      </c>
      <c r="AB12" s="68">
        <f>WEEKDAY(DATE($X$2,$AB$2,13))</f>
        <v>1</v>
      </c>
      <c r="AC12" s="69">
        <f>WEEKDAY(DATE($X$2,$AB$2,14))</f>
        <v>2</v>
      </c>
      <c r="AD12" s="67">
        <f>WEEKDAY(DATE($X$2,$AB$2,15))</f>
        <v>3</v>
      </c>
      <c r="AE12" s="68">
        <f>WEEKDAY(DATE($X$2,$AB$2,16))</f>
        <v>4</v>
      </c>
      <c r="AF12" s="68">
        <f>WEEKDAY(DATE($X$2,$AB$2,17))</f>
        <v>5</v>
      </c>
      <c r="AG12" s="68">
        <f>WEEKDAY(DATE($X$2,$AB$2,18))</f>
        <v>6</v>
      </c>
      <c r="AH12" s="68">
        <f>WEEKDAY(DATE($X$2,$AB$2,19))</f>
        <v>7</v>
      </c>
      <c r="AI12" s="68">
        <f>WEEKDAY(DATE($X$2,$AB$2,20))</f>
        <v>1</v>
      </c>
      <c r="AJ12" s="69">
        <f>WEEKDAY(DATE($X$2,$AB$2,21))</f>
        <v>2</v>
      </c>
      <c r="AK12" s="67">
        <f>WEEKDAY(DATE($X$2,$AB$2,22))</f>
        <v>3</v>
      </c>
      <c r="AL12" s="68">
        <f>WEEKDAY(DATE($X$2,$AB$2,23))</f>
        <v>4</v>
      </c>
      <c r="AM12" s="68">
        <f>WEEKDAY(DATE($X$2,$AB$2,24))</f>
        <v>5</v>
      </c>
      <c r="AN12" s="68">
        <f>WEEKDAY(DATE($X$2,$AB$2,25))</f>
        <v>6</v>
      </c>
      <c r="AO12" s="68">
        <f>WEEKDAY(DATE($X$2,$AB$2,26))</f>
        <v>7</v>
      </c>
      <c r="AP12" s="68">
        <f>WEEKDAY(DATE($X$2,$AB$2,27))</f>
        <v>1</v>
      </c>
      <c r="AQ12" s="69">
        <f>WEEKDAY(DATE($X$2,$AB$2,28))</f>
        <v>2</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火</v>
      </c>
      <c r="Q13" s="71" t="str">
        <f t="shared" ref="Q13:V13" si="0">IF(Q12=1,"日",IF(Q12=2,"月",IF(Q12=3,"火",IF(Q12=4,"水",IF(Q12=5,"木",IF(Q12=6,"金","土"))))))</f>
        <v>水</v>
      </c>
      <c r="R13" s="71" t="str">
        <f t="shared" si="0"/>
        <v>木</v>
      </c>
      <c r="S13" s="71" t="str">
        <f t="shared" si="0"/>
        <v>金</v>
      </c>
      <c r="T13" s="71" t="str">
        <f t="shared" si="0"/>
        <v>土</v>
      </c>
      <c r="U13" s="71" t="str">
        <f t="shared" si="0"/>
        <v>日</v>
      </c>
      <c r="V13" s="72" t="str">
        <f t="shared" si="0"/>
        <v>月</v>
      </c>
      <c r="W13" s="70" t="str">
        <f t="shared" ref="W13" si="1">IF(W12=1,"日",IF(W12=2,"月",IF(W12=3,"火",IF(W12=4,"水",IF(W12=5,"木",IF(W12=6,"金","土"))))))</f>
        <v>火</v>
      </c>
      <c r="X13" s="71" t="str">
        <f t="shared" ref="X13" si="2">IF(X12=1,"日",IF(X12=2,"月",IF(X12=3,"火",IF(X12=4,"水",IF(X12=5,"木",IF(X12=6,"金","土"))))))</f>
        <v>水</v>
      </c>
      <c r="Y13" s="71" t="str">
        <f t="shared" ref="Y13" si="3">IF(Y12=1,"日",IF(Y12=2,"月",IF(Y12=3,"火",IF(Y12=4,"水",IF(Y12=5,"木",IF(Y12=6,"金","土"))))))</f>
        <v>木</v>
      </c>
      <c r="Z13" s="71" t="str">
        <f t="shared" ref="Z13" si="4">IF(Z12=1,"日",IF(Z12=2,"月",IF(Z12=3,"火",IF(Z12=4,"水",IF(Z12=5,"木",IF(Z12=6,"金","土"))))))</f>
        <v>金</v>
      </c>
      <c r="AA13" s="71" t="str">
        <f t="shared" ref="AA13" si="5">IF(AA12=1,"日",IF(AA12=2,"月",IF(AA12=3,"火",IF(AA12=4,"水",IF(AA12=5,"木",IF(AA12=6,"金","土"))))))</f>
        <v>土</v>
      </c>
      <c r="AB13" s="71" t="str">
        <f t="shared" ref="AB13" si="6">IF(AB12=1,"日",IF(AB12=2,"月",IF(AB12=3,"火",IF(AB12=4,"水",IF(AB12=5,"木",IF(AB12=6,"金","土"))))))</f>
        <v>日</v>
      </c>
      <c r="AC13" s="72" t="str">
        <f t="shared" ref="AC13" si="7">IF(AC12=1,"日",IF(AC12=2,"月",IF(AC12=3,"火",IF(AC12=4,"水",IF(AC12=5,"木",IF(AC12=6,"金","土"))))))</f>
        <v>月</v>
      </c>
      <c r="AD13" s="70" t="str">
        <f t="shared" ref="AD13" si="8">IF(AD12=1,"日",IF(AD12=2,"月",IF(AD12=3,"火",IF(AD12=4,"水",IF(AD12=5,"木",IF(AD12=6,"金","土"))))))</f>
        <v>火</v>
      </c>
      <c r="AE13" s="71" t="str">
        <f t="shared" ref="AE13" si="9">IF(AE12=1,"日",IF(AE12=2,"月",IF(AE12=3,"火",IF(AE12=4,"水",IF(AE12=5,"木",IF(AE12=6,"金","土"))))))</f>
        <v>水</v>
      </c>
      <c r="AF13" s="71" t="str">
        <f t="shared" ref="AF13" si="10">IF(AF12=1,"日",IF(AF12=2,"月",IF(AF12=3,"火",IF(AF12=4,"水",IF(AF12=5,"木",IF(AF12=6,"金","土"))))))</f>
        <v>木</v>
      </c>
      <c r="AG13" s="71" t="str">
        <f t="shared" ref="AG13" si="11">IF(AG12=1,"日",IF(AG12=2,"月",IF(AG12=3,"火",IF(AG12=4,"水",IF(AG12=5,"木",IF(AG12=6,"金","土"))))))</f>
        <v>金</v>
      </c>
      <c r="AH13" s="71" t="str">
        <f t="shared" ref="AH13" si="12">IF(AH12=1,"日",IF(AH12=2,"月",IF(AH12=3,"火",IF(AH12=4,"水",IF(AH12=5,"木",IF(AH12=6,"金","土"))))))</f>
        <v>土</v>
      </c>
      <c r="AI13" s="71" t="str">
        <f t="shared" ref="AI13" si="13">IF(AI12=1,"日",IF(AI12=2,"月",IF(AI12=3,"火",IF(AI12=4,"水",IF(AI12=5,"木",IF(AI12=6,"金","土"))))))</f>
        <v>日</v>
      </c>
      <c r="AJ13" s="72" t="str">
        <f t="shared" ref="AJ13" si="14">IF(AJ12=1,"日",IF(AJ12=2,"月",IF(AJ12=3,"火",IF(AJ12=4,"水",IF(AJ12=5,"木",IF(AJ12=6,"金","土"))))))</f>
        <v>月</v>
      </c>
      <c r="AK13" s="70" t="str">
        <f t="shared" ref="AK13" si="15">IF(AK12=1,"日",IF(AK12=2,"月",IF(AK12=3,"火",IF(AK12=4,"水",IF(AK12=5,"木",IF(AK12=6,"金","土"))))))</f>
        <v>火</v>
      </c>
      <c r="AL13" s="71" t="str">
        <f t="shared" ref="AL13" si="16">IF(AL12=1,"日",IF(AL12=2,"月",IF(AL12=3,"火",IF(AL12=4,"水",IF(AL12=5,"木",IF(AL12=6,"金","土"))))))</f>
        <v>水</v>
      </c>
      <c r="AM13" s="71" t="str">
        <f t="shared" ref="AM13" si="17">IF(AM12=1,"日",IF(AM12=2,"月",IF(AM12=3,"火",IF(AM12=4,"水",IF(AM12=5,"木",IF(AM12=6,"金","土"))))))</f>
        <v>木</v>
      </c>
      <c r="AN13" s="71" t="str">
        <f t="shared" ref="AN13" si="18">IF(AN12=1,"日",IF(AN12=2,"月",IF(AN12=3,"火",IF(AN12=4,"水",IF(AN12=5,"木",IF(AN12=6,"金","土"))))))</f>
        <v>金</v>
      </c>
      <c r="AO13" s="71" t="str">
        <f t="shared" ref="AO13" si="19">IF(AO12=1,"日",IF(AO12=2,"月",IF(AO12=3,"火",IF(AO12=4,"水",IF(AO12=5,"木",IF(AO12=6,"金","土"))))))</f>
        <v>土</v>
      </c>
      <c r="AP13" s="71" t="str">
        <f t="shared" ref="AP13" si="20">IF(AP12=1,"日",IF(AP12=2,"月",IF(AP12=3,"火",IF(AP12=4,"水",IF(AP12=5,"木",IF(AP12=6,"金","土"))))))</f>
        <v>日</v>
      </c>
      <c r="AQ13" s="72" t="str">
        <f t="shared" ref="AQ13" si="21">IF(AQ12=1,"日",IF(AQ12=2,"月",IF(AQ12=3,"火",IF(AQ12=4,"水",IF(AQ12=5,"木",IF(AQ12=6,"金","土"))))))</f>
        <v>月</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50000000000003" customHeight="1" x14ac:dyDescent="0.4">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50000000000003" customHeight="1" x14ac:dyDescent="0.4">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50000000000003" customHeight="1" x14ac:dyDescent="0.4">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50000000000003" customHeight="1" x14ac:dyDescent="0.4">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50000000000003" customHeight="1" x14ac:dyDescent="0.4">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x14ac:dyDescent="0.4">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50000000000003" customHeight="1" thickBot="1" x14ac:dyDescent="0.4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
      <c r="C32" s="55"/>
      <c r="D32" s="56"/>
      <c r="E32" s="57"/>
      <c r="AC32" s="2"/>
    </row>
    <row r="33" spans="2:26" ht="20.25" customHeight="1" x14ac:dyDescent="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rowBreaks count="1" manualBreakCount="1">
    <brk id="48" max="55" man="1"/>
  </rowBreaks>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70" zoomScaleNormal="70" zoomScaleSheetLayoutView="75" workbookViewId="0">
      <selection activeCell="X2" sqref="X2:Y2"/>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7</v>
      </c>
      <c r="V2" s="131"/>
      <c r="W2" s="4" t="s">
        <v>16</v>
      </c>
      <c r="X2" s="132">
        <f>IF(U2=0,"",YEAR(DATE(2018+U2,1,1)))</f>
        <v>2025</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3</v>
      </c>
      <c r="Q12" s="68">
        <f>WEEKDAY(DATE($X$2,$AB$2,2))</f>
        <v>4</v>
      </c>
      <c r="R12" s="68">
        <f>WEEKDAY(DATE($X$2,$AB$2,3))</f>
        <v>5</v>
      </c>
      <c r="S12" s="68">
        <f>WEEKDAY(DATE($X$2,$AB$2,4))</f>
        <v>6</v>
      </c>
      <c r="T12" s="68">
        <f>WEEKDAY(DATE($X$2,$AB$2,5))</f>
        <v>7</v>
      </c>
      <c r="U12" s="68">
        <f>WEEKDAY(DATE($X$2,$AB$2,6))</f>
        <v>1</v>
      </c>
      <c r="V12" s="69">
        <f>WEEKDAY(DATE($X$2,$AB$2,7))</f>
        <v>2</v>
      </c>
      <c r="W12" s="67">
        <f>WEEKDAY(DATE($X$2,$AB$2,8))</f>
        <v>3</v>
      </c>
      <c r="X12" s="68">
        <f>WEEKDAY(DATE($X$2,$AB$2,9))</f>
        <v>4</v>
      </c>
      <c r="Y12" s="68">
        <f>WEEKDAY(DATE($X$2,$AB$2,10))</f>
        <v>5</v>
      </c>
      <c r="Z12" s="68">
        <f>WEEKDAY(DATE($X$2,$AB$2,11))</f>
        <v>6</v>
      </c>
      <c r="AA12" s="68">
        <f>WEEKDAY(DATE($X$2,$AB$2,12))</f>
        <v>7</v>
      </c>
      <c r="AB12" s="68">
        <f>WEEKDAY(DATE($X$2,$AB$2,13))</f>
        <v>1</v>
      </c>
      <c r="AC12" s="69">
        <f>WEEKDAY(DATE($X$2,$AB$2,14))</f>
        <v>2</v>
      </c>
      <c r="AD12" s="67">
        <f>WEEKDAY(DATE($X$2,$AB$2,15))</f>
        <v>3</v>
      </c>
      <c r="AE12" s="68">
        <f>WEEKDAY(DATE($X$2,$AB$2,16))</f>
        <v>4</v>
      </c>
      <c r="AF12" s="68">
        <f>WEEKDAY(DATE($X$2,$AB$2,17))</f>
        <v>5</v>
      </c>
      <c r="AG12" s="68">
        <f>WEEKDAY(DATE($X$2,$AB$2,18))</f>
        <v>6</v>
      </c>
      <c r="AH12" s="68">
        <f>WEEKDAY(DATE($X$2,$AB$2,19))</f>
        <v>7</v>
      </c>
      <c r="AI12" s="68">
        <f>WEEKDAY(DATE($X$2,$AB$2,20))</f>
        <v>1</v>
      </c>
      <c r="AJ12" s="69">
        <f>WEEKDAY(DATE($X$2,$AB$2,21))</f>
        <v>2</v>
      </c>
      <c r="AK12" s="67">
        <f>WEEKDAY(DATE($X$2,$AB$2,22))</f>
        <v>3</v>
      </c>
      <c r="AL12" s="68">
        <f>WEEKDAY(DATE($X$2,$AB$2,23))</f>
        <v>4</v>
      </c>
      <c r="AM12" s="68">
        <f>WEEKDAY(DATE($X$2,$AB$2,24))</f>
        <v>5</v>
      </c>
      <c r="AN12" s="68">
        <f>WEEKDAY(DATE($X$2,$AB$2,25))</f>
        <v>6</v>
      </c>
      <c r="AO12" s="68">
        <f>WEEKDAY(DATE($X$2,$AB$2,26))</f>
        <v>7</v>
      </c>
      <c r="AP12" s="68">
        <f>WEEKDAY(DATE($X$2,$AB$2,27))</f>
        <v>1</v>
      </c>
      <c r="AQ12" s="69">
        <f>WEEKDAY(DATE($X$2,$AB$2,28))</f>
        <v>2</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火</v>
      </c>
      <c r="Q13" s="71" t="str">
        <f t="shared" ref="Q13:AQ13" si="0">IF(Q12=1,"日",IF(Q12=2,"月",IF(Q12=3,"火",IF(Q12=4,"水",IF(Q12=5,"木",IF(Q12=6,"金","土"))))))</f>
        <v>水</v>
      </c>
      <c r="R13" s="71" t="str">
        <f t="shared" si="0"/>
        <v>木</v>
      </c>
      <c r="S13" s="71" t="str">
        <f t="shared" si="0"/>
        <v>金</v>
      </c>
      <c r="T13" s="71" t="str">
        <f t="shared" si="0"/>
        <v>土</v>
      </c>
      <c r="U13" s="71" t="str">
        <f t="shared" si="0"/>
        <v>日</v>
      </c>
      <c r="V13" s="72" t="str">
        <f t="shared" si="0"/>
        <v>月</v>
      </c>
      <c r="W13" s="70" t="str">
        <f t="shared" si="0"/>
        <v>火</v>
      </c>
      <c r="X13" s="71" t="str">
        <f t="shared" si="0"/>
        <v>水</v>
      </c>
      <c r="Y13" s="71" t="str">
        <f t="shared" si="0"/>
        <v>木</v>
      </c>
      <c r="Z13" s="71" t="str">
        <f t="shared" si="0"/>
        <v>金</v>
      </c>
      <c r="AA13" s="71" t="str">
        <f t="shared" si="0"/>
        <v>土</v>
      </c>
      <c r="AB13" s="71" t="str">
        <f t="shared" si="0"/>
        <v>日</v>
      </c>
      <c r="AC13" s="72" t="str">
        <f t="shared" si="0"/>
        <v>月</v>
      </c>
      <c r="AD13" s="70" t="str">
        <f t="shared" si="0"/>
        <v>火</v>
      </c>
      <c r="AE13" s="71" t="str">
        <f t="shared" si="0"/>
        <v>水</v>
      </c>
      <c r="AF13" s="71" t="str">
        <f t="shared" si="0"/>
        <v>木</v>
      </c>
      <c r="AG13" s="71" t="str">
        <f t="shared" si="0"/>
        <v>金</v>
      </c>
      <c r="AH13" s="71" t="str">
        <f t="shared" si="0"/>
        <v>土</v>
      </c>
      <c r="AI13" s="71" t="str">
        <f t="shared" si="0"/>
        <v>日</v>
      </c>
      <c r="AJ13" s="72" t="str">
        <f t="shared" si="0"/>
        <v>月</v>
      </c>
      <c r="AK13" s="70" t="str">
        <f t="shared" si="0"/>
        <v>火</v>
      </c>
      <c r="AL13" s="71" t="str">
        <f t="shared" si="0"/>
        <v>水</v>
      </c>
      <c r="AM13" s="71" t="str">
        <f t="shared" si="0"/>
        <v>木</v>
      </c>
      <c r="AN13" s="71" t="str">
        <f t="shared" si="0"/>
        <v>金</v>
      </c>
      <c r="AO13" s="71" t="str">
        <f t="shared" si="0"/>
        <v>土</v>
      </c>
      <c r="AP13" s="71" t="str">
        <f t="shared" si="0"/>
        <v>日</v>
      </c>
      <c r="AQ13" s="72" t="str">
        <f t="shared" si="0"/>
        <v>月</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50000000000003" customHeight="1" x14ac:dyDescent="0.4">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50000000000003" customHeight="1" x14ac:dyDescent="0.4">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50000000000003" customHeight="1" x14ac:dyDescent="0.4">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50000000000003" customHeight="1" x14ac:dyDescent="0.4">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50000000000003" customHeight="1" x14ac:dyDescent="0.4">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50000000000003" customHeight="1" x14ac:dyDescent="0.4">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50000000000003" customHeight="1" x14ac:dyDescent="0.4">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50000000000003" customHeight="1" x14ac:dyDescent="0.4">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50000000000003" customHeight="1" x14ac:dyDescent="0.4">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50000000000003" customHeight="1" x14ac:dyDescent="0.4">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50000000000003" customHeight="1" x14ac:dyDescent="0.4">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50000000000003" customHeight="1" x14ac:dyDescent="0.4">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50000000000003" customHeight="1" x14ac:dyDescent="0.4">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50000000000003" customHeight="1" x14ac:dyDescent="0.4">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50000000000003" customHeight="1" x14ac:dyDescent="0.4">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50000000000003" customHeight="1" x14ac:dyDescent="0.4">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50000000000003" customHeight="1" x14ac:dyDescent="0.4">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50000000000003" customHeight="1" x14ac:dyDescent="0.4">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x14ac:dyDescent="0.4">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50000000000003" customHeight="1" thickBot="1" x14ac:dyDescent="0.4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43" t="s">
        <v>87</v>
      </c>
      <c r="F4" s="243"/>
      <c r="G4" s="243"/>
      <c r="H4" s="243"/>
      <c r="I4" s="243"/>
      <c r="J4" s="243"/>
    </row>
    <row r="5" spans="1:10" s="10" customFormat="1" ht="20.25" customHeight="1" x14ac:dyDescent="0.4">
      <c r="A5" s="25"/>
      <c r="B5" s="12" t="s">
        <v>86</v>
      </c>
      <c r="C5" s="12"/>
      <c r="E5" s="243"/>
      <c r="F5" s="243"/>
      <c r="G5" s="243"/>
      <c r="H5" s="243"/>
      <c r="I5" s="243"/>
      <c r="J5" s="243"/>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63" t="s">
        <v>101</v>
      </c>
      <c r="B59" s="22"/>
      <c r="C59" s="22"/>
      <c r="D59" s="12"/>
      <c r="E59" s="12"/>
    </row>
    <row r="60" spans="1:55" s="10" customFormat="1" ht="20.25" customHeight="1" x14ac:dyDescent="0.4">
      <c r="A60" s="62" t="s">
        <v>102</v>
      </c>
      <c r="B60" s="22"/>
      <c r="C60" s="22"/>
      <c r="D60" s="12"/>
      <c r="E60" s="12"/>
    </row>
    <row r="61" spans="1:55" s="10" customFormat="1" ht="20.25" customHeight="1" x14ac:dyDescent="0.4">
      <c r="A61" s="63" t="s">
        <v>103</v>
      </c>
      <c r="B61" s="22"/>
      <c r="C61" s="22"/>
      <c r="D61" s="12"/>
      <c r="E61" s="12"/>
    </row>
    <row r="62" spans="1:55" s="10" customFormat="1" ht="20.25" customHeight="1" x14ac:dyDescent="0.4">
      <c r="A62" s="62" t="s">
        <v>104</v>
      </c>
      <c r="B62" s="22"/>
      <c r="C62" s="22"/>
      <c r="D62" s="12"/>
      <c r="E62" s="12"/>
    </row>
    <row r="63" spans="1:55" s="10" customFormat="1" ht="20.25" customHeight="1" x14ac:dyDescent="0.4">
      <c r="A63" s="63" t="s">
        <v>144</v>
      </c>
      <c r="B63" s="22"/>
      <c r="C63" s="22"/>
      <c r="D63" s="12"/>
      <c r="E63" s="12"/>
    </row>
    <row r="64" spans="1:55" s="10" customFormat="1" ht="20.25" customHeight="1" x14ac:dyDescent="0.4">
      <c r="A64" s="63" t="s">
        <v>145</v>
      </c>
      <c r="B64" s="22"/>
      <c r="C64" s="22"/>
      <c r="D64" s="12"/>
      <c r="E64" s="12"/>
    </row>
    <row r="65" spans="1:5" s="10" customFormat="1" ht="20.25" customHeight="1" x14ac:dyDescent="0.4">
      <c r="A65" s="63"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74</v>
      </c>
    </row>
    <row r="3" spans="2:11" x14ac:dyDescent="0.4">
      <c r="B3" s="90" t="s">
        <v>75</v>
      </c>
      <c r="C3" s="90" t="s">
        <v>76</v>
      </c>
    </row>
    <row r="4" spans="2:11" x14ac:dyDescent="0.4">
      <c r="B4" s="90">
        <v>1</v>
      </c>
      <c r="C4" s="119" t="s">
        <v>110</v>
      </c>
    </row>
    <row r="5" spans="2:11" x14ac:dyDescent="0.4">
      <c r="B5" s="90">
        <v>2</v>
      </c>
      <c r="C5" s="119" t="s">
        <v>111</v>
      </c>
    </row>
    <row r="6" spans="2:11" x14ac:dyDescent="0.4">
      <c r="B6" s="90">
        <v>3</v>
      </c>
      <c r="C6" s="119"/>
    </row>
    <row r="7" spans="2:11" x14ac:dyDescent="0.4">
      <c r="B7" s="90">
        <v>4</v>
      </c>
      <c r="C7" s="119"/>
    </row>
    <row r="8" spans="2:11" x14ac:dyDescent="0.4">
      <c r="B8" s="90">
        <v>5</v>
      </c>
      <c r="C8" s="119"/>
    </row>
    <row r="9" spans="2:11" x14ac:dyDescent="0.4">
      <c r="B9" s="90">
        <v>6</v>
      </c>
      <c r="C9" s="119"/>
    </row>
    <row r="10" spans="2:11" x14ac:dyDescent="0.4">
      <c r="B10" s="90">
        <v>7</v>
      </c>
      <c r="C10" s="119"/>
    </row>
    <row r="11" spans="2:11" x14ac:dyDescent="0.4">
      <c r="B11" s="90">
        <v>8</v>
      </c>
      <c r="C11" s="119"/>
    </row>
    <row r="13" spans="2:11" x14ac:dyDescent="0.4">
      <c r="B13" s="89" t="s">
        <v>73</v>
      </c>
    </row>
    <row r="14" spans="2:11" ht="26.25" thickBot="1" x14ac:dyDescent="0.45"/>
    <row r="15" spans="2:11" ht="26.25" thickBot="1" x14ac:dyDescent="0.45">
      <c r="B15" s="120" t="s">
        <v>59</v>
      </c>
      <c r="C15" s="92" t="s">
        <v>2</v>
      </c>
      <c r="D15" s="93" t="s">
        <v>112</v>
      </c>
      <c r="E15" s="94" t="s">
        <v>113</v>
      </c>
      <c r="F15" s="95" t="s">
        <v>31</v>
      </c>
      <c r="G15" s="95" t="s">
        <v>31</v>
      </c>
      <c r="H15" s="95" t="s">
        <v>31</v>
      </c>
      <c r="I15" s="95" t="s">
        <v>92</v>
      </c>
      <c r="J15" s="95" t="s">
        <v>92</v>
      </c>
      <c r="K15" s="96" t="s">
        <v>92</v>
      </c>
    </row>
    <row r="16" spans="2:11" x14ac:dyDescent="0.4">
      <c r="B16" s="244" t="s">
        <v>60</v>
      </c>
      <c r="C16" s="97" t="s">
        <v>114</v>
      </c>
      <c r="D16" s="102" t="s">
        <v>114</v>
      </c>
      <c r="E16" s="102" t="s">
        <v>106</v>
      </c>
      <c r="F16" s="102"/>
      <c r="G16" s="102"/>
      <c r="H16" s="102"/>
      <c r="I16" s="98"/>
      <c r="J16" s="98"/>
      <c r="K16" s="99"/>
    </row>
    <row r="17" spans="2:11" x14ac:dyDescent="0.4">
      <c r="B17" s="244"/>
      <c r="C17" s="100" t="s">
        <v>67</v>
      </c>
      <c r="D17" s="102" t="s">
        <v>112</v>
      </c>
      <c r="E17" s="102" t="s">
        <v>112</v>
      </c>
      <c r="F17" s="102"/>
      <c r="G17" s="102"/>
      <c r="H17" s="102"/>
      <c r="I17" s="91"/>
      <c r="J17" s="91"/>
      <c r="K17" s="101"/>
    </row>
    <row r="18" spans="2:11" x14ac:dyDescent="0.4">
      <c r="B18" s="244"/>
      <c r="C18" s="100" t="s">
        <v>67</v>
      </c>
      <c r="D18" s="102" t="s">
        <v>31</v>
      </c>
      <c r="E18" s="102" t="s">
        <v>115</v>
      </c>
      <c r="F18" s="102"/>
      <c r="G18" s="102"/>
      <c r="H18" s="102"/>
      <c r="I18" s="91"/>
      <c r="J18" s="91"/>
      <c r="K18" s="101"/>
    </row>
    <row r="19" spans="2:11" x14ac:dyDescent="0.4">
      <c r="B19" s="244"/>
      <c r="C19" s="100" t="s">
        <v>31</v>
      </c>
      <c r="D19" s="102" t="s">
        <v>31</v>
      </c>
      <c r="E19" s="102" t="s">
        <v>116</v>
      </c>
      <c r="F19" s="102"/>
      <c r="G19" s="102"/>
      <c r="H19" s="102"/>
      <c r="I19" s="91"/>
      <c r="J19" s="91"/>
      <c r="K19" s="101"/>
    </row>
    <row r="20" spans="2:11" x14ac:dyDescent="0.4">
      <c r="B20" s="244"/>
      <c r="C20" s="100" t="s">
        <v>31</v>
      </c>
      <c r="D20" s="102" t="s">
        <v>31</v>
      </c>
      <c r="E20" s="102" t="s">
        <v>117</v>
      </c>
      <c r="F20" s="102"/>
      <c r="G20" s="102"/>
      <c r="H20" s="102"/>
      <c r="I20" s="91"/>
      <c r="J20" s="91"/>
      <c r="K20" s="101"/>
    </row>
    <row r="21" spans="2:11" x14ac:dyDescent="0.4">
      <c r="B21" s="244"/>
      <c r="C21" s="100" t="s">
        <v>31</v>
      </c>
      <c r="D21" s="102" t="s">
        <v>31</v>
      </c>
      <c r="E21" s="102" t="s">
        <v>31</v>
      </c>
      <c r="F21" s="102"/>
      <c r="G21" s="102"/>
      <c r="H21" s="102"/>
      <c r="I21" s="91"/>
      <c r="J21" s="91"/>
      <c r="K21" s="101"/>
    </row>
    <row r="22" spans="2:11" x14ac:dyDescent="0.4">
      <c r="B22" s="244"/>
      <c r="C22" s="100" t="s">
        <v>31</v>
      </c>
      <c r="D22" s="102" t="s">
        <v>31</v>
      </c>
      <c r="E22" s="102" t="s">
        <v>31</v>
      </c>
      <c r="F22" s="102"/>
      <c r="G22" s="102"/>
      <c r="H22" s="102"/>
      <c r="I22" s="91"/>
      <c r="J22" s="91"/>
      <c r="K22" s="101"/>
    </row>
    <row r="23" spans="2:11" x14ac:dyDescent="0.4">
      <c r="B23" s="244"/>
      <c r="C23" s="100" t="s">
        <v>31</v>
      </c>
      <c r="D23" s="102" t="s">
        <v>92</v>
      </c>
      <c r="E23" s="102" t="s">
        <v>31</v>
      </c>
      <c r="F23" s="102"/>
      <c r="G23" s="102"/>
      <c r="H23" s="102"/>
      <c r="I23" s="91"/>
      <c r="J23" s="91"/>
      <c r="K23" s="101"/>
    </row>
    <row r="24" spans="2:11" x14ac:dyDescent="0.4">
      <c r="B24" s="244"/>
      <c r="C24" s="100" t="s">
        <v>31</v>
      </c>
      <c r="D24" s="102" t="s">
        <v>92</v>
      </c>
      <c r="E24" s="102" t="s">
        <v>31</v>
      </c>
      <c r="F24" s="102"/>
      <c r="G24" s="102"/>
      <c r="H24" s="102"/>
      <c r="I24" s="91"/>
      <c r="J24" s="91"/>
      <c r="K24" s="101"/>
    </row>
    <row r="25" spans="2:11" x14ac:dyDescent="0.4">
      <c r="B25" s="244"/>
      <c r="C25" s="100" t="s">
        <v>31</v>
      </c>
      <c r="D25" s="103" t="s">
        <v>92</v>
      </c>
      <c r="E25" s="103" t="s">
        <v>31</v>
      </c>
      <c r="F25" s="103"/>
      <c r="G25" s="103"/>
      <c r="H25" s="103"/>
      <c r="I25" s="91"/>
      <c r="J25" s="91"/>
      <c r="K25" s="101"/>
    </row>
    <row r="26" spans="2:11" x14ac:dyDescent="0.4">
      <c r="B26" s="244"/>
      <c r="C26" s="100" t="s">
        <v>31</v>
      </c>
      <c r="D26" s="103" t="s">
        <v>92</v>
      </c>
      <c r="E26" s="103" t="s">
        <v>31</v>
      </c>
      <c r="F26" s="103"/>
      <c r="G26" s="103"/>
      <c r="H26" s="103"/>
      <c r="I26" s="91"/>
      <c r="J26" s="91"/>
      <c r="K26" s="101"/>
    </row>
    <row r="27" spans="2:11" x14ac:dyDescent="0.4">
      <c r="B27" s="244"/>
      <c r="C27" s="100" t="s">
        <v>31</v>
      </c>
      <c r="D27" s="103" t="s">
        <v>92</v>
      </c>
      <c r="E27" s="103" t="s">
        <v>31</v>
      </c>
      <c r="F27" s="103"/>
      <c r="G27" s="103"/>
      <c r="H27" s="103"/>
      <c r="I27" s="91"/>
      <c r="J27" s="91"/>
      <c r="K27" s="101"/>
    </row>
    <row r="28" spans="2:11" ht="26.25" thickBot="1" x14ac:dyDescent="0.45">
      <c r="B28" s="245"/>
      <c r="C28" s="104" t="s">
        <v>31</v>
      </c>
      <c r="D28" s="105" t="s">
        <v>92</v>
      </c>
      <c r="E28" s="105" t="s">
        <v>31</v>
      </c>
      <c r="F28" s="105"/>
      <c r="G28" s="105"/>
      <c r="H28" s="105"/>
      <c r="I28" s="105"/>
      <c r="J28" s="105"/>
      <c r="K28" s="106"/>
    </row>
    <row r="31" spans="2:11" x14ac:dyDescent="0.4">
      <c r="C31" s="89" t="s">
        <v>88</v>
      </c>
    </row>
    <row r="32" spans="2:11" x14ac:dyDescent="0.4">
      <c r="C32" s="89" t="s">
        <v>32</v>
      </c>
    </row>
    <row r="33" spans="3:3" x14ac:dyDescent="0.4">
      <c r="C33" s="89" t="s">
        <v>107</v>
      </c>
    </row>
    <row r="34" spans="3:3" x14ac:dyDescent="0.4">
      <c r="C34" s="89" t="s">
        <v>91</v>
      </c>
    </row>
    <row r="35" spans="3:3" x14ac:dyDescent="0.4">
      <c r="C35" s="89" t="s">
        <v>118</v>
      </c>
    </row>
    <row r="36" spans="3:3" x14ac:dyDescent="0.4">
      <c r="C36" s="89" t="s">
        <v>119</v>
      </c>
    </row>
    <row r="37" spans="3:3" x14ac:dyDescent="0.4">
      <c r="C37" s="89" t="s">
        <v>33</v>
      </c>
    </row>
    <row r="38" spans="3:3" x14ac:dyDescent="0.4">
      <c r="C38" s="89" t="s">
        <v>34</v>
      </c>
    </row>
    <row r="40" spans="3:3" x14ac:dyDescent="0.4">
      <c r="C40" s="89" t="s">
        <v>108</v>
      </c>
    </row>
    <row r="41" spans="3:3" x14ac:dyDescent="0.4">
      <c r="C41" s="89" t="s">
        <v>61</v>
      </c>
    </row>
    <row r="42" spans="3:3" x14ac:dyDescent="0.4">
      <c r="C42" s="89" t="s">
        <v>62</v>
      </c>
    </row>
    <row r="43" spans="3:3" x14ac:dyDescent="0.4">
      <c r="C43" s="89" t="s">
        <v>63</v>
      </c>
    </row>
    <row r="44" spans="3:3" x14ac:dyDescent="0.4">
      <c r="C44" s="89" t="s">
        <v>64</v>
      </c>
    </row>
    <row r="45" spans="3:3" x14ac:dyDescent="0.4">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hagino</cp:lastModifiedBy>
  <cp:lastPrinted>2025-03-11T02:58:18Z</cp:lastPrinted>
  <dcterms:created xsi:type="dcterms:W3CDTF">2020-01-14T23:44:41Z</dcterms:created>
  <dcterms:modified xsi:type="dcterms:W3CDTF">2025-03-11T02:59:51Z</dcterms:modified>
</cp:coreProperties>
</file>