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20250127経営比較分析表　下水道事業\"/>
    </mc:Choice>
  </mc:AlternateContent>
  <workbookProtection workbookAlgorithmName="SHA-512" workbookHashValue="na9nr/WhdWW1UwCz2pXdFTSA0XVaoadIJXLk396L8f+1ih/MrZRCLBkdpnjrkhA/QoD9NFZwERPGzTVhC7BEig==" workbookSaltValue="XKwa/8Hp8x1Nm3EMMebotg==" workbookSpinCount="100000" lockStructure="1"/>
  <bookViews>
    <workbookView xWindow="-105" yWindow="-105" windowWidth="23250" windowHeight="1257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E85" i="4"/>
  <c r="P10" i="4"/>
  <c r="AT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<sst xmlns="http://schemas.openxmlformats.org/spreadsheetml/2006/main" count="319" uniqueCount="116">
  <si>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</si>
  <si>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</si>
  <si>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</si>
  <si>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</si>
  <si>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</si>
  <si>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</si>
  <si>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</si>
  <si>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</si>
  <si>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</si>
  <si>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</si>
  <si>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</si>
  <si>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</si>
  <si>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</si>
  <si>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</si>
  <si>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</si>
  <si>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</si>
  <si>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</si>
  <si>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</si>
  <si>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</si>
  <si>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</si>
  <si>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</si>
  <si>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</si>
  <si>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</si>
  <si>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</si>
  <si>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</si>
  <si>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</si>
  <si>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</si>
  <si>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</si>
  <si>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</si>
  <si>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</si>
  <si>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</si>
  <si>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</si>
  <si>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</si>
  <si>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</si>
  <si>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</si>
  <si>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</si>
  <si>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</si>
  <si>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</si>
  <si>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</si>
  <si>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</si>
  <si>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</si>
  <si>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</si>
  <si>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</si>
  <si>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</si>
  <si>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</si>
  <si>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</si>
  <si>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</si>
  <si>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</si>
  <si>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</si>
  <si>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</si>
  <si>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</si>
  <si>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</si>
  <si>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</si>
  <si>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</si>
  <si>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</si>
  <si>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</si>
  <si>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</si>
  <si>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</si>
  <si>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</si>
  <si>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</si>
  <si>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</si>
  <si>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</si>
  <si>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</si>
  <si>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</si>
  <si>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</si>
  <si>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</si>
  <si>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</si>
  <si>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</si>
  <si>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</si>
  <si>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</si>
  <si>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</si>
  <si>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</si>
  <si>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</si>
  <si>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</si>
  <si>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</si>
  <si>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</si>
  <si>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</si>
  <si>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</si>
  <si>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</si>
  <si>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</si>
  <si>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</si>
  <si>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</si>
  <si>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</si>
  <si>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</si>
  <si>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</si>
  <si>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</si>
  <si>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</si>
  <si>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</si>
  <si>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</si>
  <si>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</si>
  <si>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</si>
  <si>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</si>
  <si>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</si>
  <si>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</si>
  <si>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</si>
  <si>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にかほ市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</si>
  <si>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</si>
  <si>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</si>
  <si>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</si>
  <si>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</si>
  <si>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</si>
  <si>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</si>
  <si>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</si>
  <si>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</si>
  <si>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</si>
  <si>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</si>
  <si>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</si>
  <si>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</si>
  <si>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</si>
  <si>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</si>
  <si>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</si>
  <si>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</si>
  <si>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</si>
  <si>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６年度から地方公営企業法を適用し、公営企業会計を導入したことにより経営状況が明確化されました。令和７年度に策定する下水道事業経営計画に沿って施設の老朽化に伴う更新事業、処理区の統合・接続に係る整備を健全かつ効率的な経営を維持しながら計画的に投資を行います。</t>
    <phoneticPr fontId="4"/>
  </si>
  <si>
    <t>①100%以上の数値ですが、収益的収入における使用料収入の割合は少なく、一般会計からの繰入金額が大きい状況です。
②累積欠損金は生じていません。
③100％を下回っています。流動負債の割合の中でほとんどを占めている企業債の償還分を使用料収入で賄うことができていません料金改定を検討するなど改善に取り組みます。
④類似団体平均に比べて高い数値であり、今後も設備の更新が必要と見込まれます。
⑤100%を下回っており、使用料収入の確保など改善が必要です。適正な事業運営に努めます。
⑥類似団体平均を下回っているため、適正な原価を目指して料金改定を検討するなど改善に取り組みます。
⑦類似団体平均を上回っています。今後、処理区の統合・接続により当該数値の向上を図り、効率的な施設利用と維持管理に取り組みます。
⑧類似団体平均をわずかに上回っています。処理区域人口が増加することは望めないため、処理区の統合接続を図ります。</t>
    <rPh sb="196" eb="198">
      <t>シホン</t>
    </rPh>
    <rPh sb="198" eb="199">
      <t>ヒ</t>
    </rPh>
    <rPh sb="199" eb="202">
      <t>ヘイジュンカ</t>
    </rPh>
    <rPh sb="202" eb="203">
      <t>サイ</t>
    </rPh>
    <rPh sb="203" eb="204">
      <t>ナド</t>
    </rPh>
    <rPh sb="221" eb="223">
      <t>カイゼン</t>
    </rPh>
    <rPh sb="394" eb="396">
      <t>ウワマワ</t>
    </rPh>
    <rPh sb="400" eb="402">
      <t>ジョウキョウ</t>
    </rPh>
    <rPh sb="407" eb="409">
      <t>ショリ</t>
    </rPh>
    <phoneticPr fontId="4"/>
  </si>
  <si>
    <t>①有形固定資産減価償却率は、類似団体より低い比率です。下水道事業経営戦略に沿って、施設を計画的に更新します。
②管渠老朽化率は、耐用年数に達している管渠が無いため0％となっています。
③管渠改善率は類似団体よりも低い数値です。公共下水道への接続や統廃合を進めるなど、下水道事業経営戦略に沿って、関連施設を計画的に更新します。</t>
    <rPh sb="108" eb="109">
      <t>ヒク</t>
    </rPh>
    <rPh sb="115" eb="117">
      <t>コウキョウ</t>
    </rPh>
    <rPh sb="117" eb="120">
      <t>ゲスイドウ</t>
    </rPh>
    <rPh sb="122" eb="124">
      <t>セツゾク</t>
    </rPh>
    <rPh sb="125" eb="128">
      <t>トウハイゴウ</t>
    </rPh>
    <rPh sb="129" eb="130">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</si>
</sst>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BA0-4AEE-BEF1-014AF90169C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8BA0-4AEE-BEF1-014AF90169C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75.81</c:v>
                </c:pt>
              </c:numCache>
            </c:numRef>
          </c:val>
          <c:extLst>
            <c:ext xmlns:c16="http://schemas.microsoft.com/office/drawing/2014/chart" uri="{C3380CC4-5D6E-409C-BE32-E72D297353CC}">
              <c16:uniqueId val="{00000000-E3E5-45F7-BF84-611226A7C6C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E3E5-45F7-BF84-611226A7C6C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94.17</c:v>
                </c:pt>
              </c:numCache>
            </c:numRef>
          </c:val>
          <c:extLst>
            <c:ext xmlns:c16="http://schemas.microsoft.com/office/drawing/2014/chart" uri="{C3380CC4-5D6E-409C-BE32-E72D297353CC}">
              <c16:uniqueId val="{00000000-9AE1-4466-A165-37A6A17FF85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9AE1-4466-A165-37A6A17FF85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107.59</c:v>
                </c:pt>
              </c:numCache>
            </c:numRef>
          </c:val>
          <c:extLst>
            <c:ext xmlns:c16="http://schemas.microsoft.com/office/drawing/2014/chart" uri="{C3380CC4-5D6E-409C-BE32-E72D297353CC}">
              <c16:uniqueId val="{00000000-C348-40F9-AD30-CE4036A2657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C348-40F9-AD30-CE4036A2657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4.42</c:v>
                </c:pt>
              </c:numCache>
            </c:numRef>
          </c:val>
          <c:extLst>
            <c:ext xmlns:c16="http://schemas.microsoft.com/office/drawing/2014/chart" uri="{C3380CC4-5D6E-409C-BE32-E72D297353CC}">
              <c16:uniqueId val="{00000000-83C9-4B7F-A721-5DC888F73DB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83C9-4B7F-A721-5DC888F73DB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10B-42C7-9360-6BEDE4DAF25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E10B-42C7-9360-6BEDE4DAF25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156-42D9-947A-D814192B6E6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E156-42D9-947A-D814192B6E6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44.13</c:v>
                </c:pt>
              </c:numCache>
            </c:numRef>
          </c:val>
          <c:extLst>
            <c:ext xmlns:c16="http://schemas.microsoft.com/office/drawing/2014/chart" uri="{C3380CC4-5D6E-409C-BE32-E72D297353CC}">
              <c16:uniqueId val="{00000000-4C00-4609-82A4-74AB53DBCB9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4C00-4609-82A4-74AB53DBCB9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1158.3599999999999</c:v>
                </c:pt>
              </c:numCache>
            </c:numRef>
          </c:val>
          <c:extLst>
            <c:ext xmlns:c16="http://schemas.microsoft.com/office/drawing/2014/chart" uri="{C3380CC4-5D6E-409C-BE32-E72D297353CC}">
              <c16:uniqueId val="{00000000-705F-40AF-8F02-12541330E66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705F-40AF-8F02-12541330E66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76.150000000000006</c:v>
                </c:pt>
              </c:numCache>
            </c:numRef>
          </c:val>
          <c:extLst>
            <c:ext xmlns:c16="http://schemas.microsoft.com/office/drawing/2014/chart" uri="{C3380CC4-5D6E-409C-BE32-E72D297353CC}">
              <c16:uniqueId val="{00000000-06F0-4D87-AB4B-3840A458772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06F0-4D87-AB4B-3840A458772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155.26</c:v>
                </c:pt>
              </c:numCache>
            </c:numRef>
          </c:val>
          <c:extLst>
            <c:ext xmlns:c16="http://schemas.microsoft.com/office/drawing/2014/chart" uri="{C3380CC4-5D6E-409C-BE32-E72D297353CC}">
              <c16:uniqueId val="{00000000-FC90-4311-AD21-C6C01A27ED6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FC90-4311-AD21-C6C01A27ED6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秋田県　にかほ市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自治体職員</v>
      </c>
      <c r="AE8" s="65"/>
      <c r="AF8" s="65"/>
      <c r="AG8" s="65"/>
      <c r="AH8" s="65"/>
      <c r="AI8" s="65"/>
      <c r="AJ8" s="65"/>
      <c r="AK8" s="3"/>
      <c r="AL8" s="44">
        <f>データ!S6</f>
        <v>22075</v>
      </c>
      <c r="AM8" s="44"/>
      <c r="AN8" s="44"/>
      <c r="AO8" s="44"/>
      <c r="AP8" s="44"/>
      <c r="AQ8" s="44"/>
      <c r="AR8" s="44"/>
      <c r="AS8" s="44"/>
      <c r="AT8" s="45">
        <f>データ!T6</f>
        <v>241.13</v>
      </c>
      <c r="AU8" s="45"/>
      <c r="AV8" s="45"/>
      <c r="AW8" s="45"/>
      <c r="AX8" s="45"/>
      <c r="AY8" s="45"/>
      <c r="AZ8" s="45"/>
      <c r="BA8" s="45"/>
      <c r="BB8" s="45">
        <f>データ!U6</f>
        <v>91.55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61.06</v>
      </c>
      <c r="J10" s="45"/>
      <c r="K10" s="45"/>
      <c r="L10" s="45"/>
      <c r="M10" s="45"/>
      <c r="N10" s="45"/>
      <c r="O10" s="45"/>
      <c r="P10" s="45">
        <f>データ!P6</f>
        <v>25.87</v>
      </c>
      <c r="Q10" s="45"/>
      <c r="R10" s="45"/>
      <c r="S10" s="45"/>
      <c r="T10" s="45"/>
      <c r="U10" s="45"/>
      <c r="V10" s="45"/>
      <c r="W10" s="45">
        <f>データ!Q6</f>
        <v>99.93</v>
      </c>
      <c r="X10" s="45"/>
      <c r="Y10" s="45"/>
      <c r="Z10" s="45"/>
      <c r="AA10" s="45"/>
      <c r="AB10" s="45"/>
      <c r="AC10" s="45"/>
      <c r="AD10" s="44">
        <f>データ!R6</f>
        <v>2420</v>
      </c>
      <c r="AE10" s="44"/>
      <c r="AF10" s="44"/>
      <c r="AG10" s="44"/>
      <c r="AH10" s="44"/>
      <c r="AI10" s="44"/>
      <c r="AJ10" s="44"/>
      <c r="AK10" s="2"/>
      <c r="AL10" s="44">
        <f>データ!V6</f>
        <v>5679</v>
      </c>
      <c r="AM10" s="44"/>
      <c r="AN10" s="44"/>
      <c r="AO10" s="44"/>
      <c r="AP10" s="44"/>
      <c r="AQ10" s="44"/>
      <c r="AR10" s="44"/>
      <c r="AS10" s="44"/>
      <c r="AT10" s="45">
        <f>データ!W6</f>
        <v>3.95</v>
      </c>
      <c r="AU10" s="45"/>
      <c r="AV10" s="45"/>
      <c r="AW10" s="45"/>
      <c r="AX10" s="45"/>
      <c r="AY10" s="45"/>
      <c r="AZ10" s="45"/>
      <c r="BA10" s="45"/>
      <c r="BB10" s="45">
        <f>データ!X6</f>
        <v>1437.72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FTrBlYSeDGrDjpEqlN0PysczZhVyJ10iX7zzo+MU+AozTeaLJkB78Fan8muGAWD/539flB6vDhAPnteuTq/Alw==" saltValue="5HsqAZ8hZXTVpf2GIN20u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52141</v>
      </c>
      <c r="D6" s="19">
        <f t="shared" si="3"/>
        <v>46</v>
      </c>
      <c r="E6" s="19">
        <f t="shared" si="3"/>
        <v>17</v>
      </c>
      <c r="F6" s="19">
        <f t="shared" si="3"/>
        <v>5</v>
      </c>
      <c r="G6" s="19">
        <f t="shared" si="3"/>
        <v>0</v>
      </c>
      <c r="H6" s="19" t="str">
        <f t="shared" si="3"/>
        <v>秋田県　にかほ市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61.06</v>
      </c>
      <c r="P6" s="20">
        <f t="shared" si="3"/>
        <v>25.87</v>
      </c>
      <c r="Q6" s="20">
        <f t="shared" si="3"/>
        <v>99.93</v>
      </c>
      <c r="R6" s="20">
        <f t="shared" si="3"/>
        <v>2420</v>
      </c>
      <c r="S6" s="20">
        <f t="shared" si="3"/>
        <v>22075</v>
      </c>
      <c r="T6" s="20">
        <f t="shared" si="3"/>
        <v>241.13</v>
      </c>
      <c r="U6" s="20">
        <f t="shared" si="3"/>
        <v>91.55</v>
      </c>
      <c r="V6" s="20">
        <f t="shared" si="3"/>
        <v>5679</v>
      </c>
      <c r="W6" s="20">
        <f t="shared" si="3"/>
        <v>3.95</v>
      </c>
      <c r="X6" s="20">
        <f t="shared" si="3"/>
        <v>1437.72</v>
      </c>
      <c r="Y6" s="21" t="str">
        <f>IF(Y7="",NA(),Y7)</f>
        <v>-</v>
      </c>
      <c r="Z6" s="21" t="str">
        <f t="shared" ref="Z6:AH6" si="4">IF(Z7="",NA(),Z7)</f>
        <v>-</v>
      </c>
      <c r="AA6" s="21" t="str">
        <f t="shared" si="4"/>
        <v>-</v>
      </c>
      <c r="AB6" s="21" t="str">
        <f t="shared" si="4"/>
        <v>-</v>
      </c>
      <c r="AC6" s="21">
        <f t="shared" si="4"/>
        <v>107.59</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44.13</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1158.3599999999999</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76.150000000000006</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155.26</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75.81</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94.17</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4.42</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52141</v>
      </c>
      <c r="D7" s="23">
        <v>46</v>
      </c>
      <c r="E7" s="23">
        <v>17</v>
      </c>
      <c r="F7" s="23">
        <v>5</v>
      </c>
      <c r="G7" s="23">
        <v>0</v>
      </c>
      <c r="H7" s="23" t="s">
        <v>95</v>
      </c>
      <c r="I7" s="23" t="s">
        <v>96</v>
      </c>
      <c r="J7" s="23" t="s">
        <v>97</v>
      </c>
      <c r="K7" s="23" t="s">
        <v>98</v>
      </c>
      <c r="L7" s="23" t="s">
        <v>99</v>
      </c>
      <c r="M7" s="23" t="s">
        <v>100</v>
      </c>
      <c r="N7" s="24" t="s">
        <v>101</v>
      </c>
      <c r="O7" s="24">
        <v>61.06</v>
      </c>
      <c r="P7" s="24">
        <v>25.87</v>
      </c>
      <c r="Q7" s="24">
        <v>99.93</v>
      </c>
      <c r="R7" s="24">
        <v>2420</v>
      </c>
      <c r="S7" s="24">
        <v>22075</v>
      </c>
      <c r="T7" s="24">
        <v>241.13</v>
      </c>
      <c r="U7" s="24">
        <v>91.55</v>
      </c>
      <c r="V7" s="24">
        <v>5679</v>
      </c>
      <c r="W7" s="24">
        <v>3.95</v>
      </c>
      <c r="X7" s="24">
        <v>1437.72</v>
      </c>
      <c r="Y7" s="24" t="s">
        <v>101</v>
      </c>
      <c r="Z7" s="24" t="s">
        <v>101</v>
      </c>
      <c r="AA7" s="24" t="s">
        <v>101</v>
      </c>
      <c r="AB7" s="24" t="s">
        <v>101</v>
      </c>
      <c r="AC7" s="24">
        <v>107.59</v>
      </c>
      <c r="AD7" s="24" t="s">
        <v>101</v>
      </c>
      <c r="AE7" s="24" t="s">
        <v>101</v>
      </c>
      <c r="AF7" s="24" t="s">
        <v>101</v>
      </c>
      <c r="AG7" s="24" t="s">
        <v>101</v>
      </c>
      <c r="AH7" s="24">
        <v>103.04</v>
      </c>
      <c r="AI7" s="24">
        <v>104.3</v>
      </c>
      <c r="AJ7" s="24" t="s">
        <v>101</v>
      </c>
      <c r="AK7" s="24" t="s">
        <v>101</v>
      </c>
      <c r="AL7" s="24" t="s">
        <v>101</v>
      </c>
      <c r="AM7" s="24" t="s">
        <v>101</v>
      </c>
      <c r="AN7" s="24">
        <v>0</v>
      </c>
      <c r="AO7" s="24" t="s">
        <v>101</v>
      </c>
      <c r="AP7" s="24" t="s">
        <v>101</v>
      </c>
      <c r="AQ7" s="24" t="s">
        <v>101</v>
      </c>
      <c r="AR7" s="24" t="s">
        <v>101</v>
      </c>
      <c r="AS7" s="24">
        <v>100.31</v>
      </c>
      <c r="AT7" s="24">
        <v>102.74</v>
      </c>
      <c r="AU7" s="24" t="s">
        <v>101</v>
      </c>
      <c r="AV7" s="24" t="s">
        <v>101</v>
      </c>
      <c r="AW7" s="24" t="s">
        <v>101</v>
      </c>
      <c r="AX7" s="24" t="s">
        <v>101</v>
      </c>
      <c r="AY7" s="24">
        <v>44.13</v>
      </c>
      <c r="AZ7" s="24" t="s">
        <v>101</v>
      </c>
      <c r="BA7" s="24" t="s">
        <v>101</v>
      </c>
      <c r="BB7" s="24" t="s">
        <v>101</v>
      </c>
      <c r="BC7" s="24" t="s">
        <v>101</v>
      </c>
      <c r="BD7" s="24">
        <v>41.03</v>
      </c>
      <c r="BE7" s="24">
        <v>47.19</v>
      </c>
      <c r="BF7" s="24" t="s">
        <v>101</v>
      </c>
      <c r="BG7" s="24" t="s">
        <v>101</v>
      </c>
      <c r="BH7" s="24" t="s">
        <v>101</v>
      </c>
      <c r="BI7" s="24" t="s">
        <v>101</v>
      </c>
      <c r="BJ7" s="24">
        <v>1158.3599999999999</v>
      </c>
      <c r="BK7" s="24" t="s">
        <v>101</v>
      </c>
      <c r="BL7" s="24" t="s">
        <v>101</v>
      </c>
      <c r="BM7" s="24" t="s">
        <v>101</v>
      </c>
      <c r="BN7" s="24" t="s">
        <v>101</v>
      </c>
      <c r="BO7" s="24">
        <v>796.8</v>
      </c>
      <c r="BP7" s="24">
        <v>798.1</v>
      </c>
      <c r="BQ7" s="24" t="s">
        <v>101</v>
      </c>
      <c r="BR7" s="24" t="s">
        <v>101</v>
      </c>
      <c r="BS7" s="24" t="s">
        <v>101</v>
      </c>
      <c r="BT7" s="24" t="s">
        <v>101</v>
      </c>
      <c r="BU7" s="24">
        <v>76.150000000000006</v>
      </c>
      <c r="BV7" s="24" t="s">
        <v>101</v>
      </c>
      <c r="BW7" s="24" t="s">
        <v>101</v>
      </c>
      <c r="BX7" s="24" t="s">
        <v>101</v>
      </c>
      <c r="BY7" s="24" t="s">
        <v>101</v>
      </c>
      <c r="BZ7" s="24">
        <v>58.41</v>
      </c>
      <c r="CA7" s="24">
        <v>54.51</v>
      </c>
      <c r="CB7" s="24" t="s">
        <v>101</v>
      </c>
      <c r="CC7" s="24" t="s">
        <v>101</v>
      </c>
      <c r="CD7" s="24" t="s">
        <v>101</v>
      </c>
      <c r="CE7" s="24" t="s">
        <v>101</v>
      </c>
      <c r="CF7" s="24">
        <v>155.26</v>
      </c>
      <c r="CG7" s="24" t="s">
        <v>101</v>
      </c>
      <c r="CH7" s="24" t="s">
        <v>101</v>
      </c>
      <c r="CI7" s="24" t="s">
        <v>101</v>
      </c>
      <c r="CJ7" s="24" t="s">
        <v>101</v>
      </c>
      <c r="CK7" s="24">
        <v>267.33999999999997</v>
      </c>
      <c r="CL7" s="24">
        <v>286.33</v>
      </c>
      <c r="CM7" s="24" t="s">
        <v>101</v>
      </c>
      <c r="CN7" s="24" t="s">
        <v>101</v>
      </c>
      <c r="CO7" s="24" t="s">
        <v>101</v>
      </c>
      <c r="CP7" s="24" t="s">
        <v>101</v>
      </c>
      <c r="CQ7" s="24">
        <v>75.81</v>
      </c>
      <c r="CR7" s="24" t="s">
        <v>101</v>
      </c>
      <c r="CS7" s="24" t="s">
        <v>101</v>
      </c>
      <c r="CT7" s="24" t="s">
        <v>101</v>
      </c>
      <c r="CU7" s="24" t="s">
        <v>101</v>
      </c>
      <c r="CV7" s="24">
        <v>52.34</v>
      </c>
      <c r="CW7" s="24">
        <v>49.92</v>
      </c>
      <c r="CX7" s="24" t="s">
        <v>101</v>
      </c>
      <c r="CY7" s="24" t="s">
        <v>101</v>
      </c>
      <c r="CZ7" s="24" t="s">
        <v>101</v>
      </c>
      <c r="DA7" s="24" t="s">
        <v>101</v>
      </c>
      <c r="DB7" s="24">
        <v>94.17</v>
      </c>
      <c r="DC7" s="24" t="s">
        <v>101</v>
      </c>
      <c r="DD7" s="24" t="s">
        <v>101</v>
      </c>
      <c r="DE7" s="24" t="s">
        <v>101</v>
      </c>
      <c r="DF7" s="24" t="s">
        <v>101</v>
      </c>
      <c r="DG7" s="24">
        <v>90.05</v>
      </c>
      <c r="DH7" s="24">
        <v>87.8</v>
      </c>
      <c r="DI7" s="24" t="s">
        <v>101</v>
      </c>
      <c r="DJ7" s="24" t="s">
        <v>101</v>
      </c>
      <c r="DK7" s="24" t="s">
        <v>101</v>
      </c>
      <c r="DL7" s="24" t="s">
        <v>101</v>
      </c>
      <c r="DM7" s="24">
        <v>4.42</v>
      </c>
      <c r="DN7" s="24" t="s">
        <v>101</v>
      </c>
      <c r="DO7" s="24" t="s">
        <v>101</v>
      </c>
      <c r="DP7" s="24" t="s">
        <v>101</v>
      </c>
      <c r="DQ7" s="24" t="s">
        <v>101</v>
      </c>
      <c r="DR7" s="24">
        <v>30.49</v>
      </c>
      <c r="DS7" s="24">
        <v>28.46</v>
      </c>
      <c r="DT7" s="24" t="s">
        <v>101</v>
      </c>
      <c r="DU7" s="24" t="s">
        <v>101</v>
      </c>
      <c r="DV7" s="24" t="s">
        <v>101</v>
      </c>
      <c r="DW7" s="24" t="s">
        <v>101</v>
      </c>
      <c r="DX7" s="24">
        <v>0</v>
      </c>
      <c r="DY7" s="24" t="s">
        <v>101</v>
      </c>
      <c r="DZ7" s="24" t="s">
        <v>101</v>
      </c>
      <c r="EA7" s="24" t="s">
        <v>101</v>
      </c>
      <c r="EB7" s="24" t="s">
        <v>101</v>
      </c>
      <c r="EC7" s="24">
        <v>0.05</v>
      </c>
      <c r="ED7" s="24">
        <v>0.03</v>
      </c>
      <c r="EE7" s="24" t="s">
        <v>101</v>
      </c>
      <c r="EF7" s="24" t="s">
        <v>101</v>
      </c>
      <c r="EG7" s="24" t="s">
        <v>101</v>
      </c>
      <c r="EH7" s="24" t="s">
        <v>101</v>
      </c>
      <c r="EI7" s="24">
        <v>0</v>
      </c>
      <c r="EJ7" s="24" t="s">
        <v>101</v>
      </c>
      <c r="EK7" s="24" t="s">
        <v>101</v>
      </c>
      <c r="EL7" s="24" t="s">
        <v>101</v>
      </c>
      <c r="EM7" s="24" t="s">
        <v>101</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109</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2026-01-20T05:34:07Z</cp:lastPrinted>
  <dcterms:created xsi:type="dcterms:W3CDTF">2025-12-23T06:16:41Z</dcterms:created>
  <dcterms:modified xsi:type="dcterms:W3CDTF">2026-01-27T10:24:13Z</dcterms:modified>
  <cp:category/>
</cp:coreProperties>
</file>