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<sst xmlns="http://schemas.openxmlformats.org/spreadsheetml/2006/main" count="221" uniqueCount="111">
  <si>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</si>
  <si>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</si>
  <si>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</si>
  <si>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</si>
  <si>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</si>
  <si>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</si>
  <si>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</si>
  <si>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</si>
  <si>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</si>
  <si>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</si>
  <si>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</si>
  <si>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</si>
  <si>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</si>
  <si>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</si>
  <si>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</si>
  <si>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</si>
  <si>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</si>
  <si>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</si>
  <si>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</si>
  <si>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</si>
  <si>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</si>
  <si>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</si>
  <si>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</si>
  <si>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</si>
  <si>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</si>
  <si>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</si>
  <si>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</si>
  <si>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</si>
  <si>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</si>
  <si>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</si>
  <si>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</si>
  <si>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</si>
  <si>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</si>
  <si>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</si>
  <si>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</si>
  <si>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</si>
  <si>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</si>
  <si>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</si>
  <si>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</si>
  <si>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</si>
  <si>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</si>
  <si>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</si>
  <si>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</si>
  <si>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</si>
  <si>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</si>
  <si>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</si>
  <si>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</si>
  <si>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</si>
  <si>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</si>
  <si>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</si>
  <si>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</si>
  <si>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</si>
  <si>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</si>
  <si>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</si>
  <si>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</si>
  <si>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</si>
  <si>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</si>
  <si>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</si>
  <si>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</si>
  <si>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</si>
  <si>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</si>
  <si>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</si>
  <si>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</si>
  <si>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</si>
  <si>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</si>
  <si>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</si>
  <si>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</si>
  <si>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</si>
  <si>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</si>
  <si>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</si>
  <si>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</si>
  <si>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</si>
  <si>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</si>
  <si>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</si>
  <si>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</si>
  <si>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</si>
  <si>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</si>
  <si>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</si>
  <si>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</si>
  <si>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</si>
  <si>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</si>
  <si>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</si>
  <si>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</si>
  <si>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</si>
  <si>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</si>
  <si>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</si>
  <si>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</si>
  <si>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</si>
  <si>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</si>
  <si>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</si>
  <si>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</si>
  <si>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</si>
  <si>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</si>
  <si>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</si>
  <si>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</si>
  <si>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</si>
  <si>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にかほ市</t>
  </si>
  <si>
    <t>法非適用</t>
  </si>
  <si>
    <t>下水道事業</t>
  </si>
  <si>
    <t>小規模集合排水処理</t>
  </si>
  <si>
    <t>I2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</si>
  <si>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</si>
  <si>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</si>
  <si>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</si>
  <si>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</si>
  <si>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</si>
  <si>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</si>
  <si>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</si>
  <si>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現在のところ、管渠の更新・老朽化対策を計画実施する予定はありません。</t>
    <rPh sb="1" eb="3">
      <t>ゲンザイ</t>
    </rPh>
    <rPh sb="8" eb="10">
      <t>カンキョ</t>
    </rPh>
    <rPh sb="11" eb="13">
      <t>コウシン</t>
    </rPh>
    <rPh sb="14" eb="17">
      <t>ロウキュウカ</t>
    </rPh>
    <rPh sb="17" eb="19">
      <t>タイサク</t>
    </rPh>
    <rPh sb="20" eb="22">
      <t>ケイカク</t>
    </rPh>
    <rPh sb="22" eb="24">
      <t>ジッシ</t>
    </rPh>
    <rPh sb="26" eb="28">
      <t>ヨテイ</t>
    </rPh>
    <phoneticPr fontId="4"/>
  </si>
  <si>
    <t>　平成３２年度の地方公営企業法の適用へ向けて、固定資産評価および経営戦略を策定し、投資規模の適正化、整備進度の調整等に配慮し、過大投資、過度の先行投資となることのないよう留意し、「適正な原価」を図り施設利用者の負担額を決定し、事業・経営に取り組んでまいります。</t>
    <rPh sb="1" eb="3">
      <t>ヘイセイ</t>
    </rPh>
    <rPh sb="5" eb="6">
      <t>ネン</t>
    </rPh>
    <rPh sb="6" eb="7">
      <t>ド</t>
    </rPh>
    <rPh sb="8" eb="10">
      <t>チホウ</t>
    </rPh>
    <rPh sb="10" eb="12">
      <t>コウエイ</t>
    </rPh>
    <rPh sb="12" eb="14">
      <t>キギョウ</t>
    </rPh>
    <rPh sb="14" eb="15">
      <t>ホウ</t>
    </rPh>
    <rPh sb="16" eb="18">
      <t>テキヨウ</t>
    </rPh>
    <rPh sb="19" eb="20">
      <t>ム</t>
    </rPh>
    <rPh sb="23" eb="25">
      <t>コテイ</t>
    </rPh>
    <rPh sb="25" eb="27">
      <t>シサン</t>
    </rPh>
    <rPh sb="27" eb="29">
      <t>ヒョウカ</t>
    </rPh>
    <rPh sb="32" eb="34">
      <t>ケイエイ</t>
    </rPh>
    <rPh sb="34" eb="36">
      <t>センリャク</t>
    </rPh>
    <rPh sb="37" eb="39">
      <t>サクテイ</t>
    </rPh>
    <rPh sb="41" eb="43">
      <t>トウシ</t>
    </rPh>
    <rPh sb="43" eb="45">
      <t>キボ</t>
    </rPh>
    <rPh sb="46" eb="49">
      <t>テキセイカ</t>
    </rPh>
    <rPh sb="50" eb="52">
      <t>セイビ</t>
    </rPh>
    <rPh sb="52" eb="54">
      <t>シンド</t>
    </rPh>
    <rPh sb="55" eb="57">
      <t>チョウセイ</t>
    </rPh>
    <rPh sb="57" eb="58">
      <t>トウ</t>
    </rPh>
    <rPh sb="59" eb="61">
      <t>ハイリョ</t>
    </rPh>
    <rPh sb="63" eb="65">
      <t>カダイ</t>
    </rPh>
    <rPh sb="65" eb="67">
      <t>トウシ</t>
    </rPh>
    <rPh sb="68" eb="70">
      <t>カド</t>
    </rPh>
    <rPh sb="71" eb="73">
      <t>センコウ</t>
    </rPh>
    <rPh sb="73" eb="75">
      <t>トウシ</t>
    </rPh>
    <rPh sb="85" eb="87">
      <t>リュウイ</t>
    </rPh>
    <rPh sb="90" eb="92">
      <t>テキセイ</t>
    </rPh>
    <rPh sb="93" eb="95">
      <t>ゲンカ</t>
    </rPh>
    <rPh sb="97" eb="98">
      <t>ハカ</t>
    </rPh>
    <rPh sb="99" eb="101">
      <t>シセツ</t>
    </rPh>
    <rPh sb="101" eb="104">
      <t>リヨウシャ</t>
    </rPh>
    <rPh sb="105" eb="107">
      <t>フタン</t>
    </rPh>
    <rPh sb="107" eb="108">
      <t>ガク</t>
    </rPh>
    <rPh sb="109" eb="111">
      <t>ケッテイ</t>
    </rPh>
    <rPh sb="113" eb="115">
      <t>ジギョウ</t>
    </rPh>
    <rPh sb="116" eb="118">
      <t>ケイエイ</t>
    </rPh>
    <rPh sb="119" eb="120">
      <t>ト</t>
    </rPh>
    <rPh sb="121" eb="122">
      <t>ク</t>
    </rPh>
    <phoneticPr fontId="4"/>
  </si>
  <si>
    <t>　経営の健全性・効率性については、現下の人口減少、施設・設備の更新投資の増大など厳しさが増す経営環境を踏まえ、経営基盤の強化や財政マネジメントの向上等に的確に取り組むために、地方公営企業法の適用へ平成３２年度に移行予定です。
地方公営企業法適用に向けて平成２６年度より準備中であり、現下の資産評価完了後、料金水準・改定を含め段階的に経営戦略を見直してまいります。
全国平均を下回っている④企業債残高対事業規模比率、⑥汚水処理原価及び、目標値100％を下回っている①収益的収支比率、⑤経費回収率について、健全性・効率性の向上に努めてまいります。　⑦施設利用率につきましては、今後の水洗化人口、有水水量等、適正な施設維持・更新を計画・整備してまいります。　⑧水洗化率につきましては、目標値100％を下回っており、今後も、リフォーム補助金等と連携をはかりながら水洗化を向上していくよう実施してまいります。</t>
    <rPh sb="1" eb="3">
      <t>ケイエイ</t>
    </rPh>
    <rPh sb="4" eb="7">
      <t>ケンゼンセイ</t>
    </rPh>
    <rPh sb="8" eb="11">
      <t>コウリツセイ</t>
    </rPh>
    <rPh sb="17" eb="19">
      <t>ゲンカ</t>
    </rPh>
    <rPh sb="20" eb="22">
      <t>ジンコウ</t>
    </rPh>
    <rPh sb="22" eb="24">
      <t>ゲンショウ</t>
    </rPh>
    <rPh sb="25" eb="27">
      <t>シセツ</t>
    </rPh>
    <rPh sb="28" eb="30">
      <t>セツビ</t>
    </rPh>
    <rPh sb="31" eb="33">
      <t>コウシン</t>
    </rPh>
    <rPh sb="33" eb="35">
      <t>トウシ</t>
    </rPh>
    <rPh sb="36" eb="38">
      <t>ゾウダイ</t>
    </rPh>
    <rPh sb="40" eb="41">
      <t>キビ</t>
    </rPh>
    <rPh sb="44" eb="45">
      <t>マ</t>
    </rPh>
    <rPh sb="46" eb="48">
      <t>ケイエイ</t>
    </rPh>
    <rPh sb="48" eb="50">
      <t>カンキョウ</t>
    </rPh>
    <rPh sb="51" eb="52">
      <t>フ</t>
    </rPh>
    <rPh sb="55" eb="57">
      <t>ケイエイ</t>
    </rPh>
    <rPh sb="57" eb="59">
      <t>キバン</t>
    </rPh>
    <rPh sb="60" eb="62">
      <t>キョウカ</t>
    </rPh>
    <rPh sb="63" eb="65">
      <t>ザイセイ</t>
    </rPh>
    <rPh sb="72" eb="74">
      <t>コウジョウ</t>
    </rPh>
    <rPh sb="74" eb="75">
      <t>トウ</t>
    </rPh>
    <rPh sb="76" eb="78">
      <t>テキカク</t>
    </rPh>
    <rPh sb="79" eb="80">
      <t>ト</t>
    </rPh>
    <rPh sb="81" eb="82">
      <t>ク</t>
    </rPh>
    <rPh sb="87" eb="89">
      <t>チホウ</t>
    </rPh>
    <rPh sb="89" eb="91">
      <t>コウエイ</t>
    </rPh>
    <rPh sb="91" eb="93">
      <t>キギョウ</t>
    </rPh>
    <rPh sb="93" eb="94">
      <t>ホウ</t>
    </rPh>
    <rPh sb="95" eb="97">
      <t>テキヨウ</t>
    </rPh>
    <rPh sb="98" eb="100">
      <t>ヘイセイ</t>
    </rPh>
    <rPh sb="102" eb="103">
      <t>ネン</t>
    </rPh>
    <rPh sb="103" eb="104">
      <t>ド</t>
    </rPh>
    <rPh sb="105" eb="107">
      <t>イコウ</t>
    </rPh>
    <rPh sb="107" eb="109">
      <t>ヨテイ</t>
    </rPh>
    <rPh sb="113" eb="115">
      <t>チホウ</t>
    </rPh>
    <rPh sb="115" eb="117">
      <t>コウエイ</t>
    </rPh>
    <rPh sb="117" eb="119">
      <t>キギョウ</t>
    </rPh>
    <rPh sb="119" eb="120">
      <t>ホウ</t>
    </rPh>
    <rPh sb="120" eb="122">
      <t>テキヨウ</t>
    </rPh>
    <rPh sb="123" eb="124">
      <t>ム</t>
    </rPh>
    <rPh sb="126" eb="128">
      <t>ヘイセイ</t>
    </rPh>
    <rPh sb="130" eb="131">
      <t>ネン</t>
    </rPh>
    <rPh sb="131" eb="132">
      <t>ド</t>
    </rPh>
    <rPh sb="134" eb="136">
      <t>ジュンビ</t>
    </rPh>
    <rPh sb="136" eb="137">
      <t>チュウ</t>
    </rPh>
    <rPh sb="141" eb="143">
      <t>ゲンカ</t>
    </rPh>
    <rPh sb="144" eb="146">
      <t>シサン</t>
    </rPh>
    <rPh sb="146" eb="148">
      <t>ヒョウカ</t>
    </rPh>
    <rPh sb="150" eb="151">
      <t>ゴ</t>
    </rPh>
    <rPh sb="152" eb="154">
      <t>リョウキン</t>
    </rPh>
    <rPh sb="154" eb="156">
      <t>スイジュン</t>
    </rPh>
    <rPh sb="157" eb="159">
      <t>カイテイ</t>
    </rPh>
    <rPh sb="160" eb="161">
      <t>フク</t>
    </rPh>
    <rPh sb="162" eb="164">
      <t>ダンカイ</t>
    </rPh>
    <rPh sb="164" eb="165">
      <t>テキ</t>
    </rPh>
    <rPh sb="166" eb="168">
      <t>ケイエイ</t>
    </rPh>
    <rPh sb="168" eb="170">
      <t>センリャク</t>
    </rPh>
    <rPh sb="171" eb="173">
      <t>ミナオ</t>
    </rPh>
    <rPh sb="182" eb="184">
      <t>ゼンコク</t>
    </rPh>
    <rPh sb="184" eb="186">
      <t>ヘイキン</t>
    </rPh>
    <rPh sb="187" eb="189">
      <t>シタマワ</t>
    </rPh>
    <rPh sb="194" eb="196">
      <t>キギョウ</t>
    </rPh>
    <rPh sb="196" eb="197">
      <t>サイ</t>
    </rPh>
    <rPh sb="197" eb="199">
      <t>ザンダカ</t>
    </rPh>
    <rPh sb="199" eb="200">
      <t>タイ</t>
    </rPh>
    <rPh sb="200" eb="202">
      <t>ジギョウ</t>
    </rPh>
    <rPh sb="202" eb="204">
      <t>キボ</t>
    </rPh>
    <rPh sb="204" eb="206">
      <t>ヒリツ</t>
    </rPh>
    <rPh sb="208" eb="210">
      <t>オスイ</t>
    </rPh>
    <rPh sb="210" eb="212">
      <t>ショリ</t>
    </rPh>
    <rPh sb="212" eb="214">
      <t>ゲンカ</t>
    </rPh>
    <rPh sb="214" eb="215">
      <t>オヨ</t>
    </rPh>
    <rPh sb="217" eb="220">
      <t>モクヒョウチ</t>
    </rPh>
    <rPh sb="225" eb="227">
      <t>シタマワ</t>
    </rPh>
    <rPh sb="232" eb="234">
      <t>シュウエキ</t>
    </rPh>
    <rPh sb="234" eb="235">
      <t>テキ</t>
    </rPh>
    <rPh sb="235" eb="237">
      <t>シュウシ</t>
    </rPh>
    <rPh sb="237" eb="239">
      <t>ヒリツ</t>
    </rPh>
    <rPh sb="241" eb="243">
      <t>ケイヒ</t>
    </rPh>
    <rPh sb="243" eb="245">
      <t>カイシュウ</t>
    </rPh>
    <rPh sb="245" eb="246">
      <t>リツ</t>
    </rPh>
    <rPh sb="251" eb="254">
      <t>ケンゼンセイ</t>
    </rPh>
    <rPh sb="255" eb="257">
      <t>コウリツ</t>
    </rPh>
    <rPh sb="257" eb="258">
      <t>セイ</t>
    </rPh>
    <rPh sb="259" eb="261">
      <t>コウジョウ</t>
    </rPh>
    <rPh sb="262" eb="263">
      <t>ツト</t>
    </rPh>
    <rPh sb="273" eb="275">
      <t>シセツ</t>
    </rPh>
    <rPh sb="275" eb="278">
      <t>リヨウリツ</t>
    </rPh>
    <rPh sb="286" eb="288">
      <t>コンゴ</t>
    </rPh>
    <rPh sb="289" eb="292">
      <t>スイセンカ</t>
    </rPh>
    <rPh sb="292" eb="294">
      <t>ジンコウ</t>
    </rPh>
    <rPh sb="295" eb="297">
      <t>ユウスイ</t>
    </rPh>
    <rPh sb="297" eb="299">
      <t>スイリョウ</t>
    </rPh>
    <rPh sb="299" eb="300">
      <t>トウ</t>
    </rPh>
    <rPh sb="301" eb="303">
      <t>テキセイ</t>
    </rPh>
    <rPh sb="304" eb="306">
      <t>シセツ</t>
    </rPh>
    <rPh sb="306" eb="308">
      <t>イジ</t>
    </rPh>
    <rPh sb="309" eb="311">
      <t>コウシン</t>
    </rPh>
    <rPh sb="312" eb="314">
      <t>ケイカク</t>
    </rPh>
    <rPh sb="315" eb="317">
      <t>セイビ</t>
    </rPh>
    <rPh sb="327" eb="330">
      <t>スイセンカ</t>
    </rPh>
    <rPh sb="330" eb="331">
      <t>リツ</t>
    </rPh>
    <rPh sb="339" eb="342">
      <t>モクヒョウチ</t>
    </rPh>
    <rPh sb="347" eb="349">
      <t>シタマワ</t>
    </rPh>
    <rPh sb="354" eb="356">
      <t>コンゴ</t>
    </rPh>
    <rPh sb="363" eb="366">
      <t>ホジョキン</t>
    </rPh>
    <rPh sb="366" eb="367">
      <t>トウ</t>
    </rPh>
    <rPh sb="368" eb="370">
      <t>レンケイ</t>
    </rPh>
    <rPh sb="377" eb="380">
      <t>スイセンカ</t>
    </rPh>
    <rPh sb="381" eb="383">
      <t>コウジョウ</t>
    </rPh>
    <rPh sb="389" eb="391">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</si>
</sst>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0883584"/>
        <c:axId val="13088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formatCode="#,##0.00;&quot;△&quot;#,##0.00;&quot;-&quot;">
                  <c:v>0.01</c:v>
                </c:pt>
                <c:pt idx="4">
                  <c:v>0</c:v>
                </c:pt>
              </c:numCache>
            </c:numRef>
          </c:val>
          <c:smooth val="0"/>
        </c:ser>
        <c:dLbls>
          <c:showLegendKey val="0"/>
          <c:showVal val="0"/>
          <c:showCatName val="0"/>
          <c:showSerName val="0"/>
          <c:showPercent val="0"/>
          <c:showBubbleSize val="0"/>
        </c:dLbls>
        <c:marker val="1"/>
        <c:smooth val="0"/>
        <c:axId val="130883584"/>
        <c:axId val="130885504"/>
      </c:lineChart>
      <c:dateAx>
        <c:axId val="130883584"/>
        <c:scaling>
          <c:orientation val="minMax"/>
        </c:scaling>
        <c:delete val="1"/>
        <c:axPos val="b"/>
        <c:numFmt formatCode="ge" sourceLinked="1"/>
        <c:majorTickMark val="none"/>
        <c:minorTickMark val="none"/>
        <c:tickLblPos val="none"/>
        <c:crossAx val="130885504"/>
        <c:crosses val="autoZero"/>
        <c:auto val="1"/>
        <c:lblOffset val="100"/>
        <c:baseTimeUnit val="years"/>
      </c:dateAx>
      <c:valAx>
        <c:axId val="13088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88358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53.7</c:v>
                </c:pt>
                <c:pt idx="1">
                  <c:v>53.7</c:v>
                </c:pt>
                <c:pt idx="2">
                  <c:v>53.7</c:v>
                </c:pt>
                <c:pt idx="3">
                  <c:v>53.7</c:v>
                </c:pt>
                <c:pt idx="4">
                  <c:v>53.7</c:v>
                </c:pt>
              </c:numCache>
            </c:numRef>
          </c:val>
        </c:ser>
        <c:dLbls>
          <c:showLegendKey val="0"/>
          <c:showVal val="0"/>
          <c:showCatName val="0"/>
          <c:showSerName val="0"/>
          <c:showPercent val="0"/>
          <c:showBubbleSize val="0"/>
        </c:dLbls>
        <c:gapWidth val="150"/>
        <c:axId val="132305280"/>
        <c:axId val="13230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32.659999999999997</c:v>
                </c:pt>
                <c:pt idx="1">
                  <c:v>45.55</c:v>
                </c:pt>
                <c:pt idx="2">
                  <c:v>35.64</c:v>
                </c:pt>
                <c:pt idx="3">
                  <c:v>37.950000000000003</c:v>
                </c:pt>
                <c:pt idx="4">
                  <c:v>34.92</c:v>
                </c:pt>
              </c:numCache>
            </c:numRef>
          </c:val>
          <c:smooth val="0"/>
        </c:ser>
        <c:dLbls>
          <c:showLegendKey val="0"/>
          <c:showVal val="0"/>
          <c:showCatName val="0"/>
          <c:showSerName val="0"/>
          <c:showPercent val="0"/>
          <c:showBubbleSize val="0"/>
        </c:dLbls>
        <c:marker val="1"/>
        <c:smooth val="0"/>
        <c:axId val="132305280"/>
        <c:axId val="132307200"/>
      </c:lineChart>
      <c:dateAx>
        <c:axId val="132305280"/>
        <c:scaling>
          <c:orientation val="minMax"/>
        </c:scaling>
        <c:delete val="1"/>
        <c:axPos val="b"/>
        <c:numFmt formatCode="ge" sourceLinked="1"/>
        <c:majorTickMark val="none"/>
        <c:minorTickMark val="none"/>
        <c:tickLblPos val="none"/>
        <c:crossAx val="132307200"/>
        <c:crosses val="autoZero"/>
        <c:auto val="1"/>
        <c:lblOffset val="100"/>
        <c:baseTimeUnit val="years"/>
      </c:dateAx>
      <c:valAx>
        <c:axId val="13230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0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90.16</c:v>
                </c:pt>
                <c:pt idx="1">
                  <c:v>87.39</c:v>
                </c:pt>
                <c:pt idx="2">
                  <c:v>87.61</c:v>
                </c:pt>
                <c:pt idx="3">
                  <c:v>87.61</c:v>
                </c:pt>
                <c:pt idx="4">
                  <c:v>88.07</c:v>
                </c:pt>
              </c:numCache>
            </c:numRef>
          </c:val>
        </c:ser>
        <c:dLbls>
          <c:showLegendKey val="0"/>
          <c:showVal val="0"/>
          <c:showCatName val="0"/>
          <c:showSerName val="0"/>
          <c:showPercent val="0"/>
          <c:showBubbleSize val="0"/>
        </c:dLbls>
        <c:gapWidth val="150"/>
        <c:axId val="132341760"/>
        <c:axId val="13234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85.47</c:v>
                </c:pt>
                <c:pt idx="1">
                  <c:v>80.91</c:v>
                </c:pt>
                <c:pt idx="2">
                  <c:v>87.19</c:v>
                </c:pt>
                <c:pt idx="3">
                  <c:v>88.2</c:v>
                </c:pt>
                <c:pt idx="4">
                  <c:v>88.64</c:v>
                </c:pt>
              </c:numCache>
            </c:numRef>
          </c:val>
          <c:smooth val="0"/>
        </c:ser>
        <c:dLbls>
          <c:showLegendKey val="0"/>
          <c:showVal val="0"/>
          <c:showCatName val="0"/>
          <c:showSerName val="0"/>
          <c:showPercent val="0"/>
          <c:showBubbleSize val="0"/>
        </c:dLbls>
        <c:marker val="1"/>
        <c:smooth val="0"/>
        <c:axId val="132341760"/>
        <c:axId val="132343680"/>
      </c:lineChart>
      <c:dateAx>
        <c:axId val="132341760"/>
        <c:scaling>
          <c:orientation val="minMax"/>
        </c:scaling>
        <c:delete val="1"/>
        <c:axPos val="b"/>
        <c:numFmt formatCode="ge" sourceLinked="1"/>
        <c:majorTickMark val="none"/>
        <c:minorTickMark val="none"/>
        <c:tickLblPos val="none"/>
        <c:crossAx val="132343680"/>
        <c:crosses val="autoZero"/>
        <c:auto val="1"/>
        <c:lblOffset val="100"/>
        <c:baseTimeUnit val="years"/>
      </c:dateAx>
      <c:valAx>
        <c:axId val="13234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56.64</c:v>
                </c:pt>
                <c:pt idx="1">
                  <c:v>50.74</c:v>
                </c:pt>
                <c:pt idx="2">
                  <c:v>49.94</c:v>
                </c:pt>
                <c:pt idx="3">
                  <c:v>49.15</c:v>
                </c:pt>
                <c:pt idx="4">
                  <c:v>45.8</c:v>
                </c:pt>
              </c:numCache>
            </c:numRef>
          </c:val>
        </c:ser>
        <c:dLbls>
          <c:showLegendKey val="0"/>
          <c:showVal val="0"/>
          <c:showCatName val="0"/>
          <c:showSerName val="0"/>
          <c:showPercent val="0"/>
          <c:showBubbleSize val="0"/>
        </c:dLbls>
        <c:gapWidth val="150"/>
        <c:axId val="130907520"/>
        <c:axId val="13093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907520"/>
        <c:axId val="130938368"/>
      </c:lineChart>
      <c:dateAx>
        <c:axId val="130907520"/>
        <c:scaling>
          <c:orientation val="minMax"/>
        </c:scaling>
        <c:delete val="1"/>
        <c:axPos val="b"/>
        <c:numFmt formatCode="ge" sourceLinked="1"/>
        <c:majorTickMark val="none"/>
        <c:minorTickMark val="none"/>
        <c:tickLblPos val="none"/>
        <c:crossAx val="130938368"/>
        <c:crosses val="autoZero"/>
        <c:auto val="1"/>
        <c:lblOffset val="100"/>
        <c:baseTimeUnit val="years"/>
      </c:dateAx>
      <c:valAx>
        <c:axId val="1309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9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1681280"/>
        <c:axId val="13169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681280"/>
        <c:axId val="131695744"/>
      </c:lineChart>
      <c:dateAx>
        <c:axId val="131681280"/>
        <c:scaling>
          <c:orientation val="minMax"/>
        </c:scaling>
        <c:delete val="1"/>
        <c:axPos val="b"/>
        <c:numFmt formatCode="ge" sourceLinked="1"/>
        <c:majorTickMark val="none"/>
        <c:minorTickMark val="none"/>
        <c:tickLblPos val="none"/>
        <c:crossAx val="131695744"/>
        <c:crosses val="autoZero"/>
        <c:auto val="1"/>
        <c:lblOffset val="100"/>
        <c:baseTimeUnit val="years"/>
      </c:dateAx>
      <c:valAx>
        <c:axId val="13169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68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1799680"/>
        <c:axId val="13185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799680"/>
        <c:axId val="131851008"/>
      </c:lineChart>
      <c:dateAx>
        <c:axId val="131799680"/>
        <c:scaling>
          <c:orientation val="minMax"/>
        </c:scaling>
        <c:delete val="1"/>
        <c:axPos val="b"/>
        <c:numFmt formatCode="ge" sourceLinked="1"/>
        <c:majorTickMark val="none"/>
        <c:minorTickMark val="none"/>
        <c:tickLblPos val="none"/>
        <c:crossAx val="131851008"/>
        <c:crosses val="autoZero"/>
        <c:auto val="1"/>
        <c:lblOffset val="100"/>
        <c:baseTimeUnit val="years"/>
      </c:dateAx>
      <c:valAx>
        <c:axId val="13185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7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1889408"/>
        <c:axId val="13212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889408"/>
        <c:axId val="132129152"/>
      </c:lineChart>
      <c:dateAx>
        <c:axId val="131889408"/>
        <c:scaling>
          <c:orientation val="minMax"/>
        </c:scaling>
        <c:delete val="1"/>
        <c:axPos val="b"/>
        <c:numFmt formatCode="ge" sourceLinked="1"/>
        <c:majorTickMark val="none"/>
        <c:minorTickMark val="none"/>
        <c:tickLblPos val="none"/>
        <c:crossAx val="132129152"/>
        <c:crosses val="autoZero"/>
        <c:auto val="1"/>
        <c:lblOffset val="100"/>
        <c:baseTimeUnit val="years"/>
      </c:dateAx>
      <c:valAx>
        <c:axId val="13212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151168"/>
        <c:axId val="13215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151168"/>
        <c:axId val="132153344"/>
      </c:lineChart>
      <c:dateAx>
        <c:axId val="132151168"/>
        <c:scaling>
          <c:orientation val="minMax"/>
        </c:scaling>
        <c:delete val="1"/>
        <c:axPos val="b"/>
        <c:numFmt formatCode="ge" sourceLinked="1"/>
        <c:majorTickMark val="none"/>
        <c:minorTickMark val="none"/>
        <c:tickLblPos val="none"/>
        <c:crossAx val="132153344"/>
        <c:crosses val="autoZero"/>
        <c:auto val="1"/>
        <c:lblOffset val="100"/>
        <c:baseTimeUnit val="years"/>
      </c:dateAx>
      <c:valAx>
        <c:axId val="13215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4409.55</c:v>
                </c:pt>
                <c:pt idx="1">
                  <c:v>4214.37</c:v>
                </c:pt>
                <c:pt idx="2">
                  <c:v>4377.55</c:v>
                </c:pt>
                <c:pt idx="3">
                  <c:v>3942.75</c:v>
                </c:pt>
                <c:pt idx="4">
                  <c:v>4631.12</c:v>
                </c:pt>
              </c:numCache>
            </c:numRef>
          </c:val>
        </c:ser>
        <c:dLbls>
          <c:showLegendKey val="0"/>
          <c:showVal val="0"/>
          <c:showCatName val="0"/>
          <c:showSerName val="0"/>
          <c:showPercent val="0"/>
          <c:showBubbleSize val="0"/>
        </c:dLbls>
        <c:gapWidth val="150"/>
        <c:axId val="132175360"/>
        <c:axId val="13217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5707.62</c:v>
                </c:pt>
                <c:pt idx="1">
                  <c:v>3394.76</c:v>
                </c:pt>
                <c:pt idx="2">
                  <c:v>3189.89</c:v>
                </c:pt>
                <c:pt idx="3">
                  <c:v>2585.83</c:v>
                </c:pt>
                <c:pt idx="4">
                  <c:v>2464.06</c:v>
                </c:pt>
              </c:numCache>
            </c:numRef>
          </c:val>
          <c:smooth val="0"/>
        </c:ser>
        <c:dLbls>
          <c:showLegendKey val="0"/>
          <c:showVal val="0"/>
          <c:showCatName val="0"/>
          <c:showSerName val="0"/>
          <c:showPercent val="0"/>
          <c:showBubbleSize val="0"/>
        </c:dLbls>
        <c:marker val="1"/>
        <c:smooth val="0"/>
        <c:axId val="132175360"/>
        <c:axId val="132177280"/>
      </c:lineChart>
      <c:dateAx>
        <c:axId val="132175360"/>
        <c:scaling>
          <c:orientation val="minMax"/>
        </c:scaling>
        <c:delete val="1"/>
        <c:axPos val="b"/>
        <c:numFmt formatCode="ge" sourceLinked="1"/>
        <c:majorTickMark val="none"/>
        <c:minorTickMark val="none"/>
        <c:tickLblPos val="none"/>
        <c:crossAx val="132177280"/>
        <c:crosses val="autoZero"/>
        <c:auto val="1"/>
        <c:lblOffset val="100"/>
        <c:baseTimeUnit val="years"/>
      </c:dateAx>
      <c:valAx>
        <c:axId val="13217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7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31.7</c:v>
                </c:pt>
                <c:pt idx="1">
                  <c:v>26.57</c:v>
                </c:pt>
                <c:pt idx="2">
                  <c:v>30.03</c:v>
                </c:pt>
                <c:pt idx="3">
                  <c:v>33.64</c:v>
                </c:pt>
                <c:pt idx="4">
                  <c:v>20.46</c:v>
                </c:pt>
              </c:numCache>
            </c:numRef>
          </c:val>
        </c:ser>
        <c:dLbls>
          <c:showLegendKey val="0"/>
          <c:showVal val="0"/>
          <c:showCatName val="0"/>
          <c:showSerName val="0"/>
          <c:showPercent val="0"/>
          <c:showBubbleSize val="0"/>
        </c:dLbls>
        <c:gapWidth val="150"/>
        <c:axId val="132211840"/>
        <c:axId val="13221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30.77</c:v>
                </c:pt>
                <c:pt idx="1">
                  <c:v>32.81</c:v>
                </c:pt>
                <c:pt idx="2">
                  <c:v>27.92</c:v>
                </c:pt>
                <c:pt idx="3">
                  <c:v>31.45</c:v>
                </c:pt>
                <c:pt idx="4">
                  <c:v>32.909999999999997</c:v>
                </c:pt>
              </c:numCache>
            </c:numRef>
          </c:val>
          <c:smooth val="0"/>
        </c:ser>
        <c:dLbls>
          <c:showLegendKey val="0"/>
          <c:showVal val="0"/>
          <c:showCatName val="0"/>
          <c:showSerName val="0"/>
          <c:showPercent val="0"/>
          <c:showBubbleSize val="0"/>
        </c:dLbls>
        <c:marker val="1"/>
        <c:smooth val="0"/>
        <c:axId val="132211840"/>
        <c:axId val="132213760"/>
      </c:lineChart>
      <c:dateAx>
        <c:axId val="132211840"/>
        <c:scaling>
          <c:orientation val="minMax"/>
        </c:scaling>
        <c:delete val="1"/>
        <c:axPos val="b"/>
        <c:numFmt formatCode="ge" sourceLinked="1"/>
        <c:majorTickMark val="none"/>
        <c:minorTickMark val="none"/>
        <c:tickLblPos val="none"/>
        <c:crossAx val="132213760"/>
        <c:crosses val="autoZero"/>
        <c:auto val="1"/>
        <c:lblOffset val="100"/>
        <c:baseTimeUnit val="years"/>
      </c:dateAx>
      <c:valAx>
        <c:axId val="13221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2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379</c:v>
                </c:pt>
                <c:pt idx="1">
                  <c:v>453.2</c:v>
                </c:pt>
                <c:pt idx="2">
                  <c:v>410.65</c:v>
                </c:pt>
                <c:pt idx="3">
                  <c:v>385.71</c:v>
                </c:pt>
                <c:pt idx="4">
                  <c:v>642.59</c:v>
                </c:pt>
              </c:numCache>
            </c:numRef>
          </c:val>
        </c:ser>
        <c:dLbls>
          <c:showLegendKey val="0"/>
          <c:showVal val="0"/>
          <c:showCatName val="0"/>
          <c:showSerName val="0"/>
          <c:showPercent val="0"/>
          <c:showBubbleSize val="0"/>
        </c:dLbls>
        <c:gapWidth val="150"/>
        <c:axId val="132248320"/>
        <c:axId val="13225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501.62</c:v>
                </c:pt>
                <c:pt idx="1">
                  <c:v>483.69</c:v>
                </c:pt>
                <c:pt idx="2">
                  <c:v>602.87</c:v>
                </c:pt>
                <c:pt idx="3">
                  <c:v>588.54999999999995</c:v>
                </c:pt>
                <c:pt idx="4">
                  <c:v>561.54</c:v>
                </c:pt>
              </c:numCache>
            </c:numRef>
          </c:val>
          <c:smooth val="0"/>
        </c:ser>
        <c:dLbls>
          <c:showLegendKey val="0"/>
          <c:showVal val="0"/>
          <c:showCatName val="0"/>
          <c:showSerName val="0"/>
          <c:showPercent val="0"/>
          <c:showBubbleSize val="0"/>
        </c:dLbls>
        <c:marker val="1"/>
        <c:smooth val="0"/>
        <c:axId val="132248320"/>
        <c:axId val="132250240"/>
      </c:lineChart>
      <c:dateAx>
        <c:axId val="132248320"/>
        <c:scaling>
          <c:orientation val="minMax"/>
        </c:scaling>
        <c:delete val="1"/>
        <c:axPos val="b"/>
        <c:numFmt formatCode="ge" sourceLinked="1"/>
        <c:majorTickMark val="none"/>
        <c:minorTickMark val="none"/>
        <c:tickLblPos val="none"/>
        <c:crossAx val="132250240"/>
        <c:crosses val="autoZero"/>
        <c:auto val="1"/>
        <c:lblOffset val="100"/>
        <c:baseTimeUnit val="years"/>
      </c:dateAx>
      <c:valAx>
        <c:axId val="13225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24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【2,685.08】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1" zoomScaleNormal="100" workbookViewId="0">
      <selection activeCell="AV56" sqref="AV56:BI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秋田県　にかほ市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小規模集合排水処理</v>
      </c>
      <c r="Q8" s="46"/>
      <c r="R8" s="46"/>
      <c r="S8" s="46"/>
      <c r="T8" s="46"/>
      <c r="U8" s="46"/>
      <c r="V8" s="46"/>
      <c r="W8" s="46" t="str">
        <f>データ!L6</f>
        <v>I2</v>
      </c>
      <c r="X8" s="46"/>
      <c r="Y8" s="46"/>
      <c r="Z8" s="46"/>
      <c r="AA8" s="46"/>
      <c r="AB8" s="46"/>
      <c r="AC8" s="46"/>
      <c r="AD8" s="3"/>
      <c r="AE8" s="3"/>
      <c r="AF8" s="3"/>
      <c r="AG8" s="3"/>
      <c r="AH8" s="3"/>
      <c r="AI8" s="3"/>
      <c r="AJ8" s="3"/>
      <c r="AK8" s="3"/>
      <c r="AL8" s="47">
        <f>データ!R6</f>
        <v>26009</v>
      </c>
      <c r="AM8" s="47"/>
      <c r="AN8" s="47"/>
      <c r="AO8" s="47"/>
      <c r="AP8" s="47"/>
      <c r="AQ8" s="47"/>
      <c r="AR8" s="47"/>
      <c r="AS8" s="47"/>
      <c r="AT8" s="43">
        <f>データ!S6</f>
        <v>241.13</v>
      </c>
      <c r="AU8" s="43"/>
      <c r="AV8" s="43"/>
      <c r="AW8" s="43"/>
      <c r="AX8" s="43"/>
      <c r="AY8" s="43"/>
      <c r="AZ8" s="43"/>
      <c r="BA8" s="43"/>
      <c r="BB8" s="43">
        <f>データ!T6</f>
        <v>107.86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0.42</v>
      </c>
      <c r="Q10" s="43"/>
      <c r="R10" s="43"/>
      <c r="S10" s="43"/>
      <c r="T10" s="43"/>
      <c r="U10" s="43"/>
      <c r="V10" s="43"/>
      <c r="W10" s="43">
        <f>データ!P6</f>
        <v>100</v>
      </c>
      <c r="X10" s="43"/>
      <c r="Y10" s="43"/>
      <c r="Z10" s="43"/>
      <c r="AA10" s="43"/>
      <c r="AB10" s="43"/>
      <c r="AC10" s="43"/>
      <c r="AD10" s="47">
        <f>データ!Q6</f>
        <v>2376</v>
      </c>
      <c r="AE10" s="47"/>
      <c r="AF10" s="47"/>
      <c r="AG10" s="47"/>
      <c r="AH10" s="47"/>
      <c r="AI10" s="47"/>
      <c r="AJ10" s="47"/>
      <c r="AK10" s="2"/>
      <c r="AL10" s="47">
        <f>データ!U6</f>
        <v>109</v>
      </c>
      <c r="AM10" s="47"/>
      <c r="AN10" s="47"/>
      <c r="AO10" s="47"/>
      <c r="AP10" s="47"/>
      <c r="AQ10" s="47"/>
      <c r="AR10" s="47"/>
      <c r="AS10" s="47"/>
      <c r="AT10" s="43">
        <f>データ!V6</f>
        <v>0.1</v>
      </c>
      <c r="AU10" s="43"/>
      <c r="AV10" s="43"/>
      <c r="AW10" s="43"/>
      <c r="AX10" s="43"/>
      <c r="AY10" s="43"/>
      <c r="AZ10" s="43"/>
      <c r="BA10" s="43"/>
      <c r="BB10" s="43">
        <f>データ!W6</f>
        <v>1090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52141</v>
      </c>
      <c r="D6" s="31">
        <f t="shared" si="3"/>
        <v>47</v>
      </c>
      <c r="E6" s="31">
        <f t="shared" si="3"/>
        <v>17</v>
      </c>
      <c r="F6" s="31">
        <f t="shared" si="3"/>
        <v>9</v>
      </c>
      <c r="G6" s="31">
        <f t="shared" si="3"/>
        <v>0</v>
      </c>
      <c r="H6" s="31" t="str">
        <f t="shared" si="3"/>
        <v>秋田県　にかほ市</v>
      </c>
      <c r="I6" s="31" t="str">
        <f t="shared" si="3"/>
        <v>法非適用</v>
      </c>
      <c r="J6" s="31" t="str">
        <f t="shared" si="3"/>
        <v>下水道事業</v>
      </c>
      <c r="K6" s="31" t="str">
        <f t="shared" si="3"/>
        <v>小規模集合排水処理</v>
      </c>
      <c r="L6" s="31" t="str">
        <f t="shared" si="3"/>
        <v>I2</v>
      </c>
      <c r="M6" s="32" t="str">
        <f t="shared" si="3"/>
        <v>-</v>
      </c>
      <c r="N6" s="32" t="str">
        <f t="shared" si="3"/>
        <v>該当数値なし</v>
      </c>
      <c r="O6" s="32">
        <f t="shared" si="3"/>
        <v>0.42</v>
      </c>
      <c r="P6" s="32">
        <f t="shared" si="3"/>
        <v>100</v>
      </c>
      <c r="Q6" s="32">
        <f t="shared" si="3"/>
        <v>2376</v>
      </c>
      <c r="R6" s="32">
        <f t="shared" si="3"/>
        <v>26009</v>
      </c>
      <c r="S6" s="32">
        <f t="shared" si="3"/>
        <v>241.13</v>
      </c>
      <c r="T6" s="32">
        <f t="shared" si="3"/>
        <v>107.86</v>
      </c>
      <c r="U6" s="32">
        <f t="shared" si="3"/>
        <v>109</v>
      </c>
      <c r="V6" s="32">
        <f t="shared" si="3"/>
        <v>0.1</v>
      </c>
      <c r="W6" s="32">
        <f t="shared" si="3"/>
        <v>1090</v>
      </c>
      <c r="X6" s="33">
        <f>IF(X7="",NA(),X7)</f>
        <v>56.64</v>
      </c>
      <c r="Y6" s="33">
        <f t="shared" ref="Y6:AG6" si="4">IF(Y7="",NA(),Y7)</f>
        <v>50.74</v>
      </c>
      <c r="Z6" s="33">
        <f t="shared" si="4"/>
        <v>49.94</v>
      </c>
      <c r="AA6" s="33">
        <f t="shared" si="4"/>
        <v>49.15</v>
      </c>
      <c r="AB6" s="33">
        <f t="shared" si="4"/>
        <v>45.8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4409.55</v>
      </c>
      <c r="BF6" s="33">
        <f t="shared" ref="BF6:BN6" si="7">IF(BF7="",NA(),BF7)</f>
        <v>4214.37</v>
      </c>
      <c r="BG6" s="33">
        <f t="shared" si="7"/>
        <v>4377.55</v>
      </c>
      <c r="BH6" s="33">
        <f t="shared" si="7"/>
        <v>3942.75</v>
      </c>
      <c r="BI6" s="33">
        <f t="shared" si="7"/>
        <v>4631.12</v>
      </c>
      <c r="BJ6" s="33">
        <f t="shared" si="7"/>
        <v>5707.62</v>
      </c>
      <c r="BK6" s="33">
        <f t="shared" si="7"/>
        <v>3394.76</v>
      </c>
      <c r="BL6" s="33">
        <f t="shared" si="7"/>
        <v>3189.89</v>
      </c>
      <c r="BM6" s="33">
        <f t="shared" si="7"/>
        <v>2585.83</v>
      </c>
      <c r="BN6" s="33">
        <f t="shared" si="7"/>
        <v>2464.06</v>
      </c>
      <c r="BO6" s="32" t="str">
        <f>IF(BO7="","",IF(BO7="-","【-】","【"&amp;SUBSTITUTE(TEXT(BO7,"#,##0.00"),"-","△")&amp;"】"))</f>
        <v>【2,685.08】</v>
      </c>
      <c r="BP6" s="33">
        <f>IF(BP7="",NA(),BP7)</f>
        <v>31.7</v>
      </c>
      <c r="BQ6" s="33">
        <f t="shared" ref="BQ6:BY6" si="8">IF(BQ7="",NA(),BQ7)</f>
        <v>26.57</v>
      </c>
      <c r="BR6" s="33">
        <f t="shared" si="8"/>
        <v>30.03</v>
      </c>
      <c r="BS6" s="33">
        <f t="shared" si="8"/>
        <v>33.64</v>
      </c>
      <c r="BT6" s="33">
        <f t="shared" si="8"/>
        <v>20.46</v>
      </c>
      <c r="BU6" s="33">
        <f t="shared" si="8"/>
        <v>30.77</v>
      </c>
      <c r="BV6" s="33">
        <f t="shared" si="8"/>
        <v>32.81</v>
      </c>
      <c r="BW6" s="33">
        <f t="shared" si="8"/>
        <v>27.92</v>
      </c>
      <c r="BX6" s="33">
        <f t="shared" si="8"/>
        <v>31.45</v>
      </c>
      <c r="BY6" s="33">
        <f t="shared" si="8"/>
        <v>32.909999999999997</v>
      </c>
      <c r="BZ6" s="32" t="str">
        <f>IF(BZ7="","",IF(BZ7="-","【-】","【"&amp;SUBSTITUTE(TEXT(BZ7,"#,##0.00"),"-","△")&amp;"】"))</f>
        <v>【30.63】</v>
      </c>
      <c r="CA6" s="33">
        <f>IF(CA7="",NA(),CA7)</f>
        <v>379</v>
      </c>
      <c r="CB6" s="33">
        <f t="shared" ref="CB6:CJ6" si="9">IF(CB7="",NA(),CB7)</f>
        <v>453.2</v>
      </c>
      <c r="CC6" s="33">
        <f t="shared" si="9"/>
        <v>410.65</v>
      </c>
      <c r="CD6" s="33">
        <f t="shared" si="9"/>
        <v>385.71</v>
      </c>
      <c r="CE6" s="33">
        <f t="shared" si="9"/>
        <v>642.59</v>
      </c>
      <c r="CF6" s="33">
        <f t="shared" si="9"/>
        <v>501.62</v>
      </c>
      <c r="CG6" s="33">
        <f t="shared" si="9"/>
        <v>483.69</v>
      </c>
      <c r="CH6" s="33">
        <f t="shared" si="9"/>
        <v>602.87</v>
      </c>
      <c r="CI6" s="33">
        <f t="shared" si="9"/>
        <v>588.54999999999995</v>
      </c>
      <c r="CJ6" s="33">
        <f t="shared" si="9"/>
        <v>561.54</v>
      </c>
      <c r="CK6" s="32" t="str">
        <f>IF(CK7="","",IF(CK7="-","【-】","【"&amp;SUBSTITUTE(TEXT(CK7,"#,##0.00"),"-","△")&amp;"】"))</f>
        <v>【600.63】</v>
      </c>
      <c r="CL6" s="33">
        <f>IF(CL7="",NA(),CL7)</f>
        <v>53.7</v>
      </c>
      <c r="CM6" s="33">
        <f t="shared" ref="CM6:CU6" si="10">IF(CM7="",NA(),CM7)</f>
        <v>53.7</v>
      </c>
      <c r="CN6" s="33">
        <f t="shared" si="10"/>
        <v>53.7</v>
      </c>
      <c r="CO6" s="33">
        <f t="shared" si="10"/>
        <v>53.7</v>
      </c>
      <c r="CP6" s="33">
        <f t="shared" si="10"/>
        <v>53.7</v>
      </c>
      <c r="CQ6" s="33">
        <f t="shared" si="10"/>
        <v>32.659999999999997</v>
      </c>
      <c r="CR6" s="33">
        <f t="shared" si="10"/>
        <v>45.55</v>
      </c>
      <c r="CS6" s="33">
        <f t="shared" si="10"/>
        <v>35.64</v>
      </c>
      <c r="CT6" s="33">
        <f t="shared" si="10"/>
        <v>37.950000000000003</v>
      </c>
      <c r="CU6" s="33">
        <f t="shared" si="10"/>
        <v>34.92</v>
      </c>
      <c r="CV6" s="32" t="str">
        <f>IF(CV7="","",IF(CV7="-","【-】","【"&amp;SUBSTITUTE(TEXT(CV7,"#,##0.00"),"-","△")&amp;"】"))</f>
        <v>【36.67】</v>
      </c>
      <c r="CW6" s="33">
        <f>IF(CW7="",NA(),CW7)</f>
        <v>90.16</v>
      </c>
      <c r="CX6" s="33">
        <f t="shared" ref="CX6:DF6" si="11">IF(CX7="",NA(),CX7)</f>
        <v>87.39</v>
      </c>
      <c r="CY6" s="33">
        <f t="shared" si="11"/>
        <v>87.61</v>
      </c>
      <c r="CZ6" s="33">
        <f t="shared" si="11"/>
        <v>87.61</v>
      </c>
      <c r="DA6" s="33">
        <f t="shared" si="11"/>
        <v>88.07</v>
      </c>
      <c r="DB6" s="33">
        <f t="shared" si="11"/>
        <v>85.47</v>
      </c>
      <c r="DC6" s="33">
        <f t="shared" si="11"/>
        <v>80.91</v>
      </c>
      <c r="DD6" s="33">
        <f t="shared" si="11"/>
        <v>87.19</v>
      </c>
      <c r="DE6" s="33">
        <f t="shared" si="11"/>
        <v>88.2</v>
      </c>
      <c r="DF6" s="33">
        <f t="shared" si="11"/>
        <v>88.64</v>
      </c>
      <c r="DG6" s="32" t="str">
        <f>IF(DG7="","",IF(DG7="-","【-】","【"&amp;SUBSTITUTE(TEXT(DG7,"#,##0.00"),"-","△")&amp;"】"))</f>
        <v>【89.35】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3">
        <f t="shared" si="14"/>
        <v>0.01</v>
      </c>
      <c r="EM6" s="32">
        <f t="shared" si="14"/>
        <v>0</v>
      </c>
      <c r="EN6" s="32" t="str">
        <f>IF(EN7="","",IF(EN7="-","【-】","【"&amp;SUBSTITUTE(TEXT(EN7,"#,##0.00"),"-","△")&amp;"】"))</f>
        <v>【0.17】</v>
      </c>
    </row>
    <row r="7" spans="1:144" s="34" customFormat="1" x14ac:dyDescent="0.15">
      <c r="A7" s="26"/>
      <c r="B7" s="35">
        <v>2015</v>
      </c>
      <c r="C7" s="35">
        <v>52141</v>
      </c>
      <c r="D7" s="35">
        <v>47</v>
      </c>
      <c r="E7" s="35">
        <v>17</v>
      </c>
      <c r="F7" s="35">
        <v>9</v>
      </c>
      <c r="G7" s="35">
        <v>0</v>
      </c>
      <c r="H7" s="35" t="s">
        <v>96</v>
      </c>
      <c r="I7" s="35" t="s">
        <v>97</v>
      </c>
      <c r="J7" s="35" t="s">
        <v>98</v>
      </c>
      <c r="K7" s="35" t="s">
        <v>99</v>
      </c>
      <c r="L7" s="35" t="s">
        <v>100</v>
      </c>
      <c r="M7" s="36" t="s">
        <v>101</v>
      </c>
      <c r="N7" s="36" t="s">
        <v>102</v>
      </c>
      <c r="O7" s="36">
        <v>0.42</v>
      </c>
      <c r="P7" s="36">
        <v>100</v>
      </c>
      <c r="Q7" s="36">
        <v>2376</v>
      </c>
      <c r="R7" s="36">
        <v>26009</v>
      </c>
      <c r="S7" s="36">
        <v>241.13</v>
      </c>
      <c r="T7" s="36">
        <v>107.86</v>
      </c>
      <c r="U7" s="36">
        <v>109</v>
      </c>
      <c r="V7" s="36">
        <v>0.1</v>
      </c>
      <c r="W7" s="36">
        <v>1090</v>
      </c>
      <c r="X7" s="36">
        <v>56.64</v>
      </c>
      <c r="Y7" s="36">
        <v>50.74</v>
      </c>
      <c r="Z7" s="36">
        <v>49.94</v>
      </c>
      <c r="AA7" s="36">
        <v>49.15</v>
      </c>
      <c r="AB7" s="36">
        <v>45.8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4409.55</v>
      </c>
      <c r="BF7" s="36">
        <v>4214.37</v>
      </c>
      <c r="BG7" s="36">
        <v>4377.55</v>
      </c>
      <c r="BH7" s="36">
        <v>3942.75</v>
      </c>
      <c r="BI7" s="36">
        <v>4631.12</v>
      </c>
      <c r="BJ7" s="36">
        <v>5707.62</v>
      </c>
      <c r="BK7" s="36">
        <v>3394.76</v>
      </c>
      <c r="BL7" s="36">
        <v>3189.89</v>
      </c>
      <c r="BM7" s="36">
        <v>2585.83</v>
      </c>
      <c r="BN7" s="36">
        <v>2464.06</v>
      </c>
      <c r="BO7" s="36">
        <v>2685.08</v>
      </c>
      <c r="BP7" s="36">
        <v>31.7</v>
      </c>
      <c r="BQ7" s="36">
        <v>26.57</v>
      </c>
      <c r="BR7" s="36">
        <v>30.03</v>
      </c>
      <c r="BS7" s="36">
        <v>33.64</v>
      </c>
      <c r="BT7" s="36">
        <v>20.46</v>
      </c>
      <c r="BU7" s="36">
        <v>30.77</v>
      </c>
      <c r="BV7" s="36">
        <v>32.81</v>
      </c>
      <c r="BW7" s="36">
        <v>27.92</v>
      </c>
      <c r="BX7" s="36">
        <v>31.45</v>
      </c>
      <c r="BY7" s="36">
        <v>32.909999999999997</v>
      </c>
      <c r="BZ7" s="36">
        <v>30.63</v>
      </c>
      <c r="CA7" s="36">
        <v>379</v>
      </c>
      <c r="CB7" s="36">
        <v>453.2</v>
      </c>
      <c r="CC7" s="36">
        <v>410.65</v>
      </c>
      <c r="CD7" s="36">
        <v>385.71</v>
      </c>
      <c r="CE7" s="36">
        <v>642.59</v>
      </c>
      <c r="CF7" s="36">
        <v>501.62</v>
      </c>
      <c r="CG7" s="36">
        <v>483.69</v>
      </c>
      <c r="CH7" s="36">
        <v>602.87</v>
      </c>
      <c r="CI7" s="36">
        <v>588.54999999999995</v>
      </c>
      <c r="CJ7" s="36">
        <v>561.54</v>
      </c>
      <c r="CK7" s="36">
        <v>600.63</v>
      </c>
      <c r="CL7" s="36">
        <v>53.7</v>
      </c>
      <c r="CM7" s="36">
        <v>53.7</v>
      </c>
      <c r="CN7" s="36">
        <v>53.7</v>
      </c>
      <c r="CO7" s="36">
        <v>53.7</v>
      </c>
      <c r="CP7" s="36">
        <v>53.7</v>
      </c>
      <c r="CQ7" s="36">
        <v>32.659999999999997</v>
      </c>
      <c r="CR7" s="36">
        <v>45.55</v>
      </c>
      <c r="CS7" s="36">
        <v>35.64</v>
      </c>
      <c r="CT7" s="36">
        <v>37.950000000000003</v>
      </c>
      <c r="CU7" s="36">
        <v>34.92</v>
      </c>
      <c r="CV7" s="36">
        <v>36.67</v>
      </c>
      <c r="CW7" s="36">
        <v>90.16</v>
      </c>
      <c r="CX7" s="36">
        <v>87.39</v>
      </c>
      <c r="CY7" s="36">
        <v>87.61</v>
      </c>
      <c r="CZ7" s="36">
        <v>87.61</v>
      </c>
      <c r="DA7" s="36">
        <v>88.07</v>
      </c>
      <c r="DB7" s="36">
        <v>85.47</v>
      </c>
      <c r="DC7" s="36">
        <v>80.91</v>
      </c>
      <c r="DD7" s="36">
        <v>87.19</v>
      </c>
      <c r="DE7" s="36">
        <v>88.2</v>
      </c>
      <c r="DF7" s="36">
        <v>88.64</v>
      </c>
      <c r="DG7" s="36">
        <v>89.35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0.01</v>
      </c>
      <c r="EM7" s="36">
        <v>0</v>
      </c>
      <c r="EN7" s="36">
        <v>0.17</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2017-02-08T03:20:15Z</dcterms:created>
  <dcterms:modified xsi:type="dcterms:W3CDTF">2017-02-13T00:43:10Z</dcterms:modified>
</cp:coreProperties>
</file>