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iterate="1" iterateCount="1" iterateDelta="0" calcOnSave="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<sst xmlns="http://schemas.openxmlformats.org/spreadsheetml/2006/main" count="218" uniqueCount="108">
  <si>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</si>
  <si>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</si>
  <si>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</si>
  <si>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</si>
  <si>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</si>
  <si>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</si>
  <si>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</si>
  <si>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</si>
  <si>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</si>
  <si>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</si>
  <si>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</si>
  <si>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</si>
  <si>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</si>
  <si>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</si>
  <si>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</si>
  <si>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</si>
  <si>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</si>
  <si>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</si>
  <si>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</si>
  <si>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</si>
  <si>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</si>
  <si>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</si>
  <si>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</si>
  <si>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</si>
  <si>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</si>
  <si>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</si>
  <si>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</si>
  <si>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</si>
  <si>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</si>
  <si>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</si>
  <si>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</si>
  <si>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</si>
  <si>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</si>
  <si>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</si>
  <si>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</si>
  <si>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</si>
  <si>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</si>
  <si>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</si>
  <si>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</si>
  <si>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</si>
  <si>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</si>
  <si>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</si>
  <si>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</si>
  <si>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</si>
  <si>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</si>
  <si>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</si>
  <si>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</si>
  <si>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</si>
  <si>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</si>
  <si>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</si>
  <si>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</si>
  <si>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</si>
  <si>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</si>
  <si>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</si>
  <si>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</si>
  <si>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</si>
  <si>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</si>
  <si>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</si>
  <si>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</si>
  <si>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</si>
  <si>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</si>
  <si>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</si>
  <si>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</si>
  <si>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</si>
  <si>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</si>
  <si>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</si>
  <si>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</si>
  <si>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</si>
  <si>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</si>
  <si>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</si>
  <si>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</si>
  <si>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</si>
  <si>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</si>
  <si>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</si>
  <si>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</si>
  <si>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</si>
  <si>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</si>
  <si>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</si>
  <si>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</si>
  <si>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</si>
  <si>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</si>
  <si>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</si>
  <si>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</si>
  <si>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</si>
  <si>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</si>
  <si>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</si>
  <si>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</si>
  <si>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</si>
  <si>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</si>
  <si>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</si>
  <si>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</si>
  <si>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</si>
  <si>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</si>
  <si>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にかほ市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</si>
  <si>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</si>
  <si>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</si>
  <si>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</si>
  <si>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</si>
  <si>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</si>
  <si>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</si>
  <si>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</si>
  <si>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</si>
  <si>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</si>
  <si>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</si>
  <si>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</si>
  <si>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による管路の更新については、平成元年から平成１９年まで行われた農業集落排水事業に伴う管路更新が実施されたため、一部を除いては更新が完了しております。残る一部の管路については、平成２９年度に更新を行う予定であります。</t>
    <rPh sb="0" eb="3">
      <t>ロウキュウカ</t>
    </rPh>
    <rPh sb="6" eb="8">
      <t>カンロ</t>
    </rPh>
    <rPh sb="9" eb="11">
      <t>コウシン</t>
    </rPh>
    <rPh sb="17" eb="19">
      <t>ヘイセイ</t>
    </rPh>
    <rPh sb="19" eb="21">
      <t>ガンネン</t>
    </rPh>
    <rPh sb="23" eb="25">
      <t>ヘイセイ</t>
    </rPh>
    <rPh sb="27" eb="28">
      <t>ネン</t>
    </rPh>
    <rPh sb="30" eb="31">
      <t>オコナ</t>
    </rPh>
    <rPh sb="34" eb="36">
      <t>ノウギョウ</t>
    </rPh>
    <rPh sb="36" eb="38">
      <t>シュウラク</t>
    </rPh>
    <rPh sb="38" eb="40">
      <t>ハイスイ</t>
    </rPh>
    <rPh sb="40" eb="42">
      <t>ジギョウ</t>
    </rPh>
    <rPh sb="43" eb="44">
      <t>トモナ</t>
    </rPh>
    <rPh sb="45" eb="47">
      <t>カンロ</t>
    </rPh>
    <rPh sb="47" eb="49">
      <t>コウシン</t>
    </rPh>
    <rPh sb="50" eb="52">
      <t>ジッシ</t>
    </rPh>
    <rPh sb="58" eb="60">
      <t>イチブ</t>
    </rPh>
    <rPh sb="61" eb="62">
      <t>ノゾ</t>
    </rPh>
    <rPh sb="65" eb="67">
      <t>コウシン</t>
    </rPh>
    <rPh sb="68" eb="70">
      <t>カンリョウ</t>
    </rPh>
    <rPh sb="77" eb="78">
      <t>ノコ</t>
    </rPh>
    <rPh sb="79" eb="81">
      <t>イチブ</t>
    </rPh>
    <rPh sb="82" eb="84">
      <t>カンロ</t>
    </rPh>
    <rPh sb="90" eb="92">
      <t>ヘイセイ</t>
    </rPh>
    <rPh sb="94" eb="95">
      <t>ネン</t>
    </rPh>
    <rPh sb="95" eb="96">
      <t>ド</t>
    </rPh>
    <rPh sb="97" eb="99">
      <t>コウシン</t>
    </rPh>
    <rPh sb="100" eb="101">
      <t>オコナ</t>
    </rPh>
    <rPh sb="102" eb="104">
      <t>ヨテイ</t>
    </rPh>
    <phoneticPr fontId="4"/>
  </si>
  <si>
    <t>平成２９年度からの上水道事業への経営統合に向けて、老朽化施設の更新を実施しながら、事業の効率化及び省力化を進めていきます。また、ライフラインとしての重要性を踏まえ、異常時の迅速な対応整備及び施設間における相互補完の体制を整えていく予定です。</t>
    <rPh sb="0" eb="2">
      <t>ヘイセイ</t>
    </rPh>
    <rPh sb="4" eb="6">
      <t>ネンド</t>
    </rPh>
    <rPh sb="9" eb="12">
      <t>ジョウスイドウ</t>
    </rPh>
    <rPh sb="12" eb="14">
      <t>ジギョウ</t>
    </rPh>
    <rPh sb="16" eb="18">
      <t>ケイエイ</t>
    </rPh>
    <rPh sb="18" eb="20">
      <t>トウゴウ</t>
    </rPh>
    <rPh sb="21" eb="22">
      <t>ム</t>
    </rPh>
    <rPh sb="25" eb="28">
      <t>ロウキュウカ</t>
    </rPh>
    <rPh sb="28" eb="30">
      <t>シセツ</t>
    </rPh>
    <rPh sb="31" eb="33">
      <t>コウシン</t>
    </rPh>
    <rPh sb="34" eb="36">
      <t>ジッシ</t>
    </rPh>
    <rPh sb="41" eb="43">
      <t>ジギョウ</t>
    </rPh>
    <rPh sb="44" eb="47">
      <t>コウリツカ</t>
    </rPh>
    <rPh sb="47" eb="48">
      <t>オヨ</t>
    </rPh>
    <rPh sb="49" eb="52">
      <t>ショウリョクカ</t>
    </rPh>
    <rPh sb="53" eb="54">
      <t>スス</t>
    </rPh>
    <rPh sb="74" eb="77">
      <t>ジュウヨウセイ</t>
    </rPh>
    <rPh sb="78" eb="79">
      <t>フ</t>
    </rPh>
    <rPh sb="82" eb="84">
      <t>イジョウ</t>
    </rPh>
    <rPh sb="84" eb="85">
      <t>ジ</t>
    </rPh>
    <rPh sb="86" eb="88">
      <t>ジンソク</t>
    </rPh>
    <rPh sb="89" eb="91">
      <t>タイオウ</t>
    </rPh>
    <rPh sb="91" eb="93">
      <t>セイビ</t>
    </rPh>
    <rPh sb="93" eb="94">
      <t>オヨ</t>
    </rPh>
    <rPh sb="95" eb="97">
      <t>シセツ</t>
    </rPh>
    <rPh sb="97" eb="98">
      <t>カン</t>
    </rPh>
    <rPh sb="102" eb="104">
      <t>ソウゴ</t>
    </rPh>
    <rPh sb="104" eb="106">
      <t>ホカン</t>
    </rPh>
    <rPh sb="107" eb="109">
      <t>タイセイ</t>
    </rPh>
    <rPh sb="110" eb="111">
      <t>トトノ</t>
    </rPh>
    <rPh sb="115" eb="117">
      <t>ヨテイ</t>
    </rPh>
    <phoneticPr fontId="4"/>
  </si>
  <si>
    <t>　経営の健全性はについて、平成１９年度から平成２９年度での上水道への統合へ向けて、老朽化した施設の整備及び料金改定への取り組みを実施しております。施設整備費用の増加に伴い長期借入額が増加したため、①④⑤の項目については現在、経営の健全性が下降しておりますが、上水道への統合による料金改定を実施することから、財務基盤が強化され、健全性は向上する予定です。
　効率性については、⑦施設利用率が高い水準で推移し、施設規模は適正な水準を維持しております。平成２５年度では、漏水事故の頻発のため、有収率が一時的に下降しましたが、平成２６年度のおいて、漏水調査及び復旧工事を行い、大きく改善されております。</t>
    <rPh sb="1" eb="3">
      <t>ケイエイ</t>
    </rPh>
    <rPh sb="4" eb="6">
      <t>ケンゼン</t>
    </rPh>
    <rPh sb="6" eb="7">
      <t>セイ</t>
    </rPh>
    <rPh sb="13" eb="15">
      <t>ヘイセイ</t>
    </rPh>
    <rPh sb="17" eb="18">
      <t>ネン</t>
    </rPh>
    <rPh sb="18" eb="19">
      <t>ド</t>
    </rPh>
    <rPh sb="21" eb="23">
      <t>ヘイセイ</t>
    </rPh>
    <rPh sb="25" eb="26">
      <t>ネン</t>
    </rPh>
    <rPh sb="26" eb="27">
      <t>ド</t>
    </rPh>
    <rPh sb="29" eb="32">
      <t>ジョウスイドウ</t>
    </rPh>
    <rPh sb="34" eb="36">
      <t>トウゴウ</t>
    </rPh>
    <rPh sb="37" eb="38">
      <t>ム</t>
    </rPh>
    <rPh sb="41" eb="44">
      <t>ロウキュウカ</t>
    </rPh>
    <rPh sb="46" eb="48">
      <t>シセツ</t>
    </rPh>
    <rPh sb="49" eb="51">
      <t>セイビ</t>
    </rPh>
    <rPh sb="51" eb="52">
      <t>オヨ</t>
    </rPh>
    <rPh sb="53" eb="55">
      <t>リョウキン</t>
    </rPh>
    <rPh sb="55" eb="57">
      <t>カイテイ</t>
    </rPh>
    <rPh sb="59" eb="60">
      <t>ト</t>
    </rPh>
    <rPh sb="61" eb="62">
      <t>ク</t>
    </rPh>
    <rPh sb="64" eb="66">
      <t>ジッシ</t>
    </rPh>
    <rPh sb="73" eb="75">
      <t>シセツ</t>
    </rPh>
    <rPh sb="75" eb="77">
      <t>セイビ</t>
    </rPh>
    <rPh sb="77" eb="79">
      <t>ヒヨウ</t>
    </rPh>
    <rPh sb="80" eb="82">
      <t>ゾウカ</t>
    </rPh>
    <rPh sb="83" eb="84">
      <t>トモナ</t>
    </rPh>
    <rPh sb="85" eb="87">
      <t>チョウキ</t>
    </rPh>
    <rPh sb="87" eb="89">
      <t>カリイレ</t>
    </rPh>
    <rPh sb="89" eb="90">
      <t>ガク</t>
    </rPh>
    <rPh sb="91" eb="93">
      <t>ゾウカ</t>
    </rPh>
    <rPh sb="102" eb="104">
      <t>コウモク</t>
    </rPh>
    <rPh sb="109" eb="111">
      <t>ゲンザイ</t>
    </rPh>
    <rPh sb="112" eb="114">
      <t>ケイエイ</t>
    </rPh>
    <rPh sb="115" eb="118">
      <t>ケンゼンセイ</t>
    </rPh>
    <rPh sb="119" eb="121">
      <t>カコウ</t>
    </rPh>
    <rPh sb="129" eb="132">
      <t>ジョウスイドウ</t>
    </rPh>
    <rPh sb="134" eb="136">
      <t>トウゴウ</t>
    </rPh>
    <rPh sb="139" eb="141">
      <t>リョウキン</t>
    </rPh>
    <rPh sb="141" eb="143">
      <t>カイテイ</t>
    </rPh>
    <rPh sb="144" eb="146">
      <t>ジッシ</t>
    </rPh>
    <rPh sb="153" eb="155">
      <t>ザイム</t>
    </rPh>
    <rPh sb="155" eb="157">
      <t>キバン</t>
    </rPh>
    <rPh sb="158" eb="160">
      <t>キョウカ</t>
    </rPh>
    <rPh sb="163" eb="166">
      <t>ケンゼンセイ</t>
    </rPh>
    <rPh sb="167" eb="169">
      <t>コウジョウ</t>
    </rPh>
    <rPh sb="171" eb="173">
      <t>ヨテイ</t>
    </rPh>
    <rPh sb="178" eb="180">
      <t>コウリツ</t>
    </rPh>
    <rPh sb="180" eb="181">
      <t>セイ</t>
    </rPh>
    <rPh sb="188" eb="190">
      <t>シセツ</t>
    </rPh>
    <rPh sb="190" eb="192">
      <t>リヨウ</t>
    </rPh>
    <rPh sb="192" eb="193">
      <t>リツ</t>
    </rPh>
    <rPh sb="194" eb="195">
      <t>タカ</t>
    </rPh>
    <rPh sb="196" eb="198">
      <t>スイジュン</t>
    </rPh>
    <rPh sb="199" eb="201">
      <t>スイイ</t>
    </rPh>
    <rPh sb="203" eb="205">
      <t>シセツ</t>
    </rPh>
    <rPh sb="205" eb="207">
      <t>キボ</t>
    </rPh>
    <rPh sb="208" eb="210">
      <t>テキセイ</t>
    </rPh>
    <rPh sb="211" eb="213">
      <t>スイジュン</t>
    </rPh>
    <rPh sb="214" eb="216">
      <t>イジ</t>
    </rPh>
    <rPh sb="223" eb="225">
      <t>ヘイセイ</t>
    </rPh>
    <rPh sb="227" eb="228">
      <t>ネン</t>
    </rPh>
    <rPh sb="228" eb="229">
      <t>ド</t>
    </rPh>
    <rPh sb="232" eb="234">
      <t>ロウスイ</t>
    </rPh>
    <rPh sb="234" eb="236">
      <t>ジコ</t>
    </rPh>
    <rPh sb="237" eb="239">
      <t>ヒンパツ</t>
    </rPh>
    <rPh sb="243" eb="245">
      <t>ユウシュウ</t>
    </rPh>
    <rPh sb="245" eb="246">
      <t>リツ</t>
    </rPh>
    <rPh sb="247" eb="250">
      <t>イチジテキ</t>
    </rPh>
    <rPh sb="251" eb="253">
      <t>カコウ</t>
    </rPh>
    <rPh sb="259" eb="261">
      <t>ヘイセイ</t>
    </rPh>
    <rPh sb="263" eb="265">
      <t>ネンド</t>
    </rPh>
    <rPh sb="270" eb="272">
      <t>ロウスイ</t>
    </rPh>
    <rPh sb="272" eb="274">
      <t>チョウサ</t>
    </rPh>
    <rPh sb="274" eb="275">
      <t>オヨ</t>
    </rPh>
    <rPh sb="276" eb="278">
      <t>フッキュウ</t>
    </rPh>
    <rPh sb="278" eb="280">
      <t>コウジ</t>
    </rPh>
    <rPh sb="281" eb="282">
      <t>オコナ</t>
    </rPh>
    <rPh sb="284" eb="285">
      <t>オオ</t>
    </rPh>
    <rPh sb="287" eb="28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</si>
</sst>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583232"/>
        <c:axId val="770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51583232"/>
        <c:axId val="77025664"/>
      </c:lineChart>
      <c:dateAx>
        <c:axId val="51583232"/>
        <c:scaling>
          <c:orientation val="minMax"/>
        </c:scaling>
        <c:delete val="1"/>
        <c:axPos val="b"/>
        <c:numFmt formatCode="ge" sourceLinked="1"/>
        <c:majorTickMark val="none"/>
        <c:minorTickMark val="none"/>
        <c:tickLblPos val="none"/>
        <c:crossAx val="77025664"/>
        <c:crosses val="autoZero"/>
        <c:auto val="1"/>
        <c:lblOffset val="100"/>
        <c:baseTimeUnit val="years"/>
      </c:dateAx>
      <c:valAx>
        <c:axId val="770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94.5</c:v>
                </c:pt>
                <c:pt idx="1">
                  <c:v>97.56</c:v>
                </c:pt>
                <c:pt idx="2">
                  <c:v>99.78</c:v>
                </c:pt>
                <c:pt idx="3">
                  <c:v>102.95</c:v>
                </c:pt>
                <c:pt idx="4">
                  <c:v>89.39</c:v>
                </c:pt>
              </c:numCache>
            </c:numRef>
          </c:val>
        </c:ser>
        <c:dLbls>
          <c:showLegendKey val="0"/>
          <c:showVal val="0"/>
          <c:showCatName val="0"/>
          <c:showSerName val="0"/>
          <c:showPercent val="0"/>
          <c:showBubbleSize val="0"/>
        </c:dLbls>
        <c:gapWidth val="150"/>
        <c:axId val="77752960"/>
        <c:axId val="777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77752960"/>
        <c:axId val="77771520"/>
      </c:lineChart>
      <c:dateAx>
        <c:axId val="77752960"/>
        <c:scaling>
          <c:orientation val="minMax"/>
        </c:scaling>
        <c:delete val="1"/>
        <c:axPos val="b"/>
        <c:numFmt formatCode="ge" sourceLinked="1"/>
        <c:majorTickMark val="none"/>
        <c:minorTickMark val="none"/>
        <c:tickLblPos val="none"/>
        <c:crossAx val="77771520"/>
        <c:crosses val="autoZero"/>
        <c:auto val="1"/>
        <c:lblOffset val="100"/>
        <c:baseTimeUnit val="years"/>
      </c:dateAx>
      <c:valAx>
        <c:axId val="777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79.41</c:v>
                </c:pt>
                <c:pt idx="1">
                  <c:v>78.5</c:v>
                </c:pt>
                <c:pt idx="2">
                  <c:v>78.16</c:v>
                </c:pt>
                <c:pt idx="3">
                  <c:v>72.75</c:v>
                </c:pt>
                <c:pt idx="4">
                  <c:v>79.91</c:v>
                </c:pt>
              </c:numCache>
            </c:numRef>
          </c:val>
        </c:ser>
        <c:dLbls>
          <c:showLegendKey val="0"/>
          <c:showVal val="0"/>
          <c:showCatName val="0"/>
          <c:showSerName val="0"/>
          <c:showPercent val="0"/>
          <c:showBubbleSize val="0"/>
        </c:dLbls>
        <c:gapWidth val="150"/>
        <c:axId val="78719232"/>
        <c:axId val="787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78719232"/>
        <c:axId val="78729600"/>
      </c:lineChart>
      <c:dateAx>
        <c:axId val="78719232"/>
        <c:scaling>
          <c:orientation val="minMax"/>
        </c:scaling>
        <c:delete val="1"/>
        <c:axPos val="b"/>
        <c:numFmt formatCode="ge" sourceLinked="1"/>
        <c:majorTickMark val="none"/>
        <c:minorTickMark val="none"/>
        <c:tickLblPos val="none"/>
        <c:crossAx val="78729600"/>
        <c:crosses val="autoZero"/>
        <c:auto val="1"/>
        <c:lblOffset val="100"/>
        <c:baseTimeUnit val="years"/>
      </c:dateAx>
      <c:valAx>
        <c:axId val="78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89.11</c:v>
                </c:pt>
                <c:pt idx="1">
                  <c:v>86.09</c:v>
                </c:pt>
                <c:pt idx="2">
                  <c:v>76.569999999999993</c:v>
                </c:pt>
                <c:pt idx="3">
                  <c:v>64.5</c:v>
                </c:pt>
                <c:pt idx="4">
                  <c:v>67.930000000000007</c:v>
                </c:pt>
              </c:numCache>
            </c:numRef>
          </c:val>
        </c:ser>
        <c:dLbls>
          <c:showLegendKey val="0"/>
          <c:showVal val="0"/>
          <c:showCatName val="0"/>
          <c:showSerName val="0"/>
          <c:showPercent val="0"/>
          <c:showBubbleSize val="0"/>
        </c:dLbls>
        <c:gapWidth val="150"/>
        <c:axId val="77055872"/>
        <c:axId val="7747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77055872"/>
        <c:axId val="77471744"/>
      </c:lineChart>
      <c:dateAx>
        <c:axId val="77055872"/>
        <c:scaling>
          <c:orientation val="minMax"/>
        </c:scaling>
        <c:delete val="1"/>
        <c:axPos val="b"/>
        <c:numFmt formatCode="ge" sourceLinked="1"/>
        <c:majorTickMark val="none"/>
        <c:minorTickMark val="none"/>
        <c:tickLblPos val="none"/>
        <c:crossAx val="77471744"/>
        <c:crosses val="autoZero"/>
        <c:auto val="1"/>
        <c:lblOffset val="100"/>
        <c:baseTimeUnit val="years"/>
      </c:dateAx>
      <c:valAx>
        <c:axId val="7747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0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89664"/>
        <c:axId val="774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89664"/>
        <c:axId val="77491584"/>
      </c:lineChart>
      <c:dateAx>
        <c:axId val="77489664"/>
        <c:scaling>
          <c:orientation val="minMax"/>
        </c:scaling>
        <c:delete val="1"/>
        <c:axPos val="b"/>
        <c:numFmt formatCode="ge" sourceLinked="1"/>
        <c:majorTickMark val="none"/>
        <c:minorTickMark val="none"/>
        <c:tickLblPos val="none"/>
        <c:crossAx val="77491584"/>
        <c:crosses val="autoZero"/>
        <c:auto val="1"/>
        <c:lblOffset val="100"/>
        <c:baseTimeUnit val="years"/>
      </c:dateAx>
      <c:valAx>
        <c:axId val="774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866112"/>
        <c:axId val="778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866112"/>
        <c:axId val="77868032"/>
      </c:lineChart>
      <c:dateAx>
        <c:axId val="77866112"/>
        <c:scaling>
          <c:orientation val="minMax"/>
        </c:scaling>
        <c:delete val="1"/>
        <c:axPos val="b"/>
        <c:numFmt formatCode="ge" sourceLinked="1"/>
        <c:majorTickMark val="none"/>
        <c:minorTickMark val="none"/>
        <c:tickLblPos val="none"/>
        <c:crossAx val="77868032"/>
        <c:crosses val="autoZero"/>
        <c:auto val="1"/>
        <c:lblOffset val="100"/>
        <c:baseTimeUnit val="years"/>
      </c:dateAx>
      <c:valAx>
        <c:axId val="778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896704"/>
        <c:axId val="779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896704"/>
        <c:axId val="77902976"/>
      </c:lineChart>
      <c:dateAx>
        <c:axId val="77896704"/>
        <c:scaling>
          <c:orientation val="minMax"/>
        </c:scaling>
        <c:delete val="1"/>
        <c:axPos val="b"/>
        <c:numFmt formatCode="ge" sourceLinked="1"/>
        <c:majorTickMark val="none"/>
        <c:minorTickMark val="none"/>
        <c:tickLblPos val="none"/>
        <c:crossAx val="77902976"/>
        <c:crosses val="autoZero"/>
        <c:auto val="1"/>
        <c:lblOffset val="100"/>
        <c:baseTimeUnit val="years"/>
      </c:dateAx>
      <c:valAx>
        <c:axId val="77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548160"/>
        <c:axId val="7755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548160"/>
        <c:axId val="77550336"/>
      </c:lineChart>
      <c:dateAx>
        <c:axId val="77548160"/>
        <c:scaling>
          <c:orientation val="minMax"/>
        </c:scaling>
        <c:delete val="1"/>
        <c:axPos val="b"/>
        <c:numFmt formatCode="ge" sourceLinked="1"/>
        <c:majorTickMark val="none"/>
        <c:minorTickMark val="none"/>
        <c:tickLblPos val="none"/>
        <c:crossAx val="77550336"/>
        <c:crosses val="autoZero"/>
        <c:auto val="1"/>
        <c:lblOffset val="100"/>
        <c:baseTimeUnit val="years"/>
      </c:dateAx>
      <c:valAx>
        <c:axId val="7755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4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1332.31</c:v>
                </c:pt>
                <c:pt idx="1">
                  <c:v>1583.37</c:v>
                </c:pt>
                <c:pt idx="2">
                  <c:v>1586.01</c:v>
                </c:pt>
                <c:pt idx="3">
                  <c:v>1688.28</c:v>
                </c:pt>
                <c:pt idx="4">
                  <c:v>1945.53</c:v>
                </c:pt>
              </c:numCache>
            </c:numRef>
          </c:val>
        </c:ser>
        <c:dLbls>
          <c:showLegendKey val="0"/>
          <c:showVal val="0"/>
          <c:showCatName val="0"/>
          <c:showSerName val="0"/>
          <c:showPercent val="0"/>
          <c:showBubbleSize val="0"/>
        </c:dLbls>
        <c:gapWidth val="150"/>
        <c:axId val="77572352"/>
        <c:axId val="7766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77572352"/>
        <c:axId val="77668736"/>
      </c:lineChart>
      <c:dateAx>
        <c:axId val="77572352"/>
        <c:scaling>
          <c:orientation val="minMax"/>
        </c:scaling>
        <c:delete val="1"/>
        <c:axPos val="b"/>
        <c:numFmt formatCode="ge" sourceLinked="1"/>
        <c:majorTickMark val="none"/>
        <c:minorTickMark val="none"/>
        <c:tickLblPos val="none"/>
        <c:crossAx val="77668736"/>
        <c:crosses val="autoZero"/>
        <c:auto val="1"/>
        <c:lblOffset val="100"/>
        <c:baseTimeUnit val="years"/>
      </c:dateAx>
      <c:valAx>
        <c:axId val="7766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70.86</c:v>
                </c:pt>
                <c:pt idx="1">
                  <c:v>60.06</c:v>
                </c:pt>
                <c:pt idx="2">
                  <c:v>47.12</c:v>
                </c:pt>
                <c:pt idx="3">
                  <c:v>45.2</c:v>
                </c:pt>
                <c:pt idx="4">
                  <c:v>35.130000000000003</c:v>
                </c:pt>
              </c:numCache>
            </c:numRef>
          </c:val>
        </c:ser>
        <c:dLbls>
          <c:showLegendKey val="0"/>
          <c:showVal val="0"/>
          <c:showCatName val="0"/>
          <c:showSerName val="0"/>
          <c:showPercent val="0"/>
          <c:showBubbleSize val="0"/>
        </c:dLbls>
        <c:gapWidth val="150"/>
        <c:axId val="77707136"/>
        <c:axId val="777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77707136"/>
        <c:axId val="77709312"/>
      </c:lineChart>
      <c:dateAx>
        <c:axId val="77707136"/>
        <c:scaling>
          <c:orientation val="minMax"/>
        </c:scaling>
        <c:delete val="1"/>
        <c:axPos val="b"/>
        <c:numFmt formatCode="ge" sourceLinked="1"/>
        <c:majorTickMark val="none"/>
        <c:minorTickMark val="none"/>
        <c:tickLblPos val="none"/>
        <c:crossAx val="77709312"/>
        <c:crosses val="autoZero"/>
        <c:auto val="1"/>
        <c:lblOffset val="100"/>
        <c:baseTimeUnit val="years"/>
      </c:dateAx>
      <c:valAx>
        <c:axId val="777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91.29</c:v>
                </c:pt>
                <c:pt idx="1">
                  <c:v>109.1</c:v>
                </c:pt>
                <c:pt idx="2">
                  <c:v>139.61000000000001</c:v>
                </c:pt>
                <c:pt idx="3">
                  <c:v>147.91</c:v>
                </c:pt>
                <c:pt idx="4">
                  <c:v>194.16</c:v>
                </c:pt>
              </c:numCache>
            </c:numRef>
          </c:val>
        </c:ser>
        <c:dLbls>
          <c:showLegendKey val="0"/>
          <c:showVal val="0"/>
          <c:showCatName val="0"/>
          <c:showSerName val="0"/>
          <c:showPercent val="0"/>
          <c:showBubbleSize val="0"/>
        </c:dLbls>
        <c:gapWidth val="150"/>
        <c:axId val="77716480"/>
        <c:axId val="7773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77716480"/>
        <c:axId val="77735040"/>
      </c:lineChart>
      <c:dateAx>
        <c:axId val="77716480"/>
        <c:scaling>
          <c:orientation val="minMax"/>
        </c:scaling>
        <c:delete val="1"/>
        <c:axPos val="b"/>
        <c:numFmt formatCode="ge" sourceLinked="1"/>
        <c:majorTickMark val="none"/>
        <c:minorTickMark val="none"/>
        <c:tickLblPos val="none"/>
        <c:crossAx val="77735040"/>
        <c:crosses val="autoZero"/>
        <c:auto val="1"/>
        <c:lblOffset val="100"/>
        <c:baseTimeUnit val="years"/>
      </c:dateAx>
      <c:valAx>
        <c:axId val="777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3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秋田県　にかほ市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26455</v>
      </c>
      <c r="AJ8" s="74"/>
      <c r="AK8" s="74"/>
      <c r="AL8" s="74"/>
      <c r="AM8" s="74"/>
      <c r="AN8" s="74"/>
      <c r="AO8" s="74"/>
      <c r="AP8" s="75"/>
      <c r="AQ8" s="56">
        <f>データ!R6</f>
        <v>241.13</v>
      </c>
      <c r="AR8" s="56"/>
      <c r="AS8" s="56"/>
      <c r="AT8" s="56"/>
      <c r="AU8" s="56"/>
      <c r="AV8" s="56"/>
      <c r="AW8" s="56"/>
      <c r="AX8" s="56"/>
      <c r="AY8" s="56">
        <f>データ!S6</f>
        <v>109.71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v>
      </c>
      <c r="S10" s="56"/>
      <c r="T10" s="56"/>
      <c r="U10" s="56"/>
      <c r="V10" s="56"/>
      <c r="W10" s="56"/>
      <c r="X10" s="56"/>
      <c r="Y10" s="56"/>
      <c r="Z10" s="64">
        <f>データ!P6</f>
        <v>1533</v>
      </c>
      <c r="AA10" s="64"/>
      <c r="AB10" s="64"/>
      <c r="AC10" s="64"/>
      <c r="AD10" s="64"/>
      <c r="AE10" s="64"/>
      <c r="AF10" s="64"/>
      <c r="AG10" s="64"/>
      <c r="AH10" s="2"/>
      <c r="AI10" s="64">
        <f>データ!T6</f>
        <v>2600</v>
      </c>
      <c r="AJ10" s="64"/>
      <c r="AK10" s="64"/>
      <c r="AL10" s="64"/>
      <c r="AM10" s="64"/>
      <c r="AN10" s="64"/>
      <c r="AO10" s="64"/>
      <c r="AP10" s="64"/>
      <c r="AQ10" s="56">
        <f>データ!U6</f>
        <v>5.32</v>
      </c>
      <c r="AR10" s="56"/>
      <c r="AS10" s="56"/>
      <c r="AT10" s="56"/>
      <c r="AU10" s="56"/>
      <c r="AV10" s="56"/>
      <c r="AW10" s="56"/>
      <c r="AX10" s="56"/>
      <c r="AY10" s="56">
        <f>データ!V6</f>
        <v>488.72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52141</v>
      </c>
      <c r="D6" s="31">
        <f t="shared" si="3"/>
        <v>47</v>
      </c>
      <c r="E6" s="31">
        <f t="shared" si="3"/>
        <v>1</v>
      </c>
      <c r="F6" s="31">
        <f t="shared" si="3"/>
        <v>0</v>
      </c>
      <c r="G6" s="31">
        <f t="shared" si="3"/>
        <v>0</v>
      </c>
      <c r="H6" s="31" t="str">
        <f t="shared" si="3"/>
        <v>秋田県　にかほ市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v>
      </c>
      <c r="P6" s="32">
        <f t="shared" si="3"/>
        <v>1533</v>
      </c>
      <c r="Q6" s="32">
        <f t="shared" si="3"/>
        <v>26455</v>
      </c>
      <c r="R6" s="32">
        <f t="shared" si="3"/>
        <v>241.13</v>
      </c>
      <c r="S6" s="32">
        <f t="shared" si="3"/>
        <v>109.71</v>
      </c>
      <c r="T6" s="32">
        <f t="shared" si="3"/>
        <v>2600</v>
      </c>
      <c r="U6" s="32">
        <f t="shared" si="3"/>
        <v>5.32</v>
      </c>
      <c r="V6" s="32">
        <f t="shared" si="3"/>
        <v>488.72</v>
      </c>
      <c r="W6" s="33">
        <f>IF(W7="",NA(),W7)</f>
        <v>89.11</v>
      </c>
      <c r="X6" s="33">
        <f t="shared" ref="X6:AF6" si="4">IF(X7="",NA(),X7)</f>
        <v>86.09</v>
      </c>
      <c r="Y6" s="33">
        <f t="shared" si="4"/>
        <v>76.569999999999993</v>
      </c>
      <c r="Z6" s="33">
        <f t="shared" si="4"/>
        <v>64.5</v>
      </c>
      <c r="AA6" s="33">
        <f t="shared" si="4"/>
        <v>67.930000000000007</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1332.31</v>
      </c>
      <c r="BE6" s="33">
        <f t="shared" ref="BE6:BM6" si="7">IF(BE7="",NA(),BE7)</f>
        <v>1583.37</v>
      </c>
      <c r="BF6" s="33">
        <f t="shared" si="7"/>
        <v>1586.01</v>
      </c>
      <c r="BG6" s="33">
        <f t="shared" si="7"/>
        <v>1688.28</v>
      </c>
      <c r="BH6" s="33">
        <f t="shared" si="7"/>
        <v>1945.53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70.86</v>
      </c>
      <c r="BP6" s="33">
        <f t="shared" ref="BP6:BX6" si="8">IF(BP7="",NA(),BP7)</f>
        <v>60.06</v>
      </c>
      <c r="BQ6" s="33">
        <f t="shared" si="8"/>
        <v>47.12</v>
      </c>
      <c r="BR6" s="33">
        <f t="shared" si="8"/>
        <v>45.2</v>
      </c>
      <c r="BS6" s="33">
        <f t="shared" si="8"/>
        <v>35.130000000000003</v>
      </c>
      <c r="BT6" s="33">
        <f t="shared" si="8"/>
        <v>57.51</v>
      </c>
      <c r="BU6" s="33">
        <f t="shared" si="8"/>
        <v>56.46</v>
      </c>
      <c r="BV6" s="33">
        <f t="shared" si="8"/>
        <v>19.77</v>
      </c>
      <c r="BW6" s="33">
        <f t="shared" si="8"/>
        <v>34.25</v>
      </c>
      <c r="BX6" s="33">
        <f t="shared" si="8"/>
        <v>46.48</v>
      </c>
      <c r="BY6" s="32" t="str">
        <f>IF(BY7="","",IF(BY7="-","【-】","【"&amp;SUBSTITUTE(TEXT(BY7,"#,##0.00"),"-","△")&amp;"】"))</f>
        <v>【36.33】</v>
      </c>
      <c r="BZ6" s="33">
        <f>IF(BZ7="",NA(),BZ7)</f>
        <v>91.29</v>
      </c>
      <c r="CA6" s="33">
        <f t="shared" ref="CA6:CI6" si="9">IF(CA7="",NA(),CA7)</f>
        <v>109.1</v>
      </c>
      <c r="CB6" s="33">
        <f t="shared" si="9"/>
        <v>139.61000000000001</v>
      </c>
      <c r="CC6" s="33">
        <f t="shared" si="9"/>
        <v>147.91</v>
      </c>
      <c r="CD6" s="33">
        <f t="shared" si="9"/>
        <v>194.16</v>
      </c>
      <c r="CE6" s="33">
        <f t="shared" si="9"/>
        <v>291.83</v>
      </c>
      <c r="CF6" s="33">
        <f t="shared" si="9"/>
        <v>306.49</v>
      </c>
      <c r="CG6" s="33">
        <f t="shared" si="9"/>
        <v>878.73</v>
      </c>
      <c r="CH6" s="33">
        <f t="shared" si="9"/>
        <v>501.18</v>
      </c>
      <c r="CI6" s="33">
        <f t="shared" si="9"/>
        <v>376.61</v>
      </c>
      <c r="CJ6" s="32" t="str">
        <f>IF(CJ7="","",IF(CJ7="-","【-】","【"&amp;SUBSTITUTE(TEXT(CJ7,"#,##0.00"),"-","△")&amp;"】"))</f>
        <v>【476.46】</v>
      </c>
      <c r="CK6" s="33">
        <f>IF(CK7="",NA(),CK7)</f>
        <v>94.5</v>
      </c>
      <c r="CL6" s="33">
        <f t="shared" ref="CL6:CT6" si="10">IF(CL7="",NA(),CL7)</f>
        <v>97.56</v>
      </c>
      <c r="CM6" s="33">
        <f t="shared" si="10"/>
        <v>99.78</v>
      </c>
      <c r="CN6" s="33">
        <f t="shared" si="10"/>
        <v>102.95</v>
      </c>
      <c r="CO6" s="33">
        <f t="shared" si="10"/>
        <v>89.39</v>
      </c>
      <c r="CP6" s="33">
        <f t="shared" si="10"/>
        <v>57.95</v>
      </c>
      <c r="CQ6" s="33">
        <f t="shared" si="10"/>
        <v>58.25</v>
      </c>
      <c r="CR6" s="33">
        <f t="shared" si="10"/>
        <v>57.17</v>
      </c>
      <c r="CS6" s="33">
        <f t="shared" si="10"/>
        <v>57.55</v>
      </c>
      <c r="CT6" s="33">
        <f t="shared" si="10"/>
        <v>57.43</v>
      </c>
      <c r="CU6" s="32" t="str">
        <f>IF(CU7="","",IF(CU7="-","【-】","【"&amp;SUBSTITUTE(TEXT(CU7,"#,##0.00"),"-","△")&amp;"】"))</f>
        <v>【58.19】</v>
      </c>
      <c r="CV6" s="33">
        <f>IF(CV7="",NA(),CV7)</f>
        <v>79.41</v>
      </c>
      <c r="CW6" s="33">
        <f t="shared" ref="CW6:DE6" si="11">IF(CW7="",NA(),CW7)</f>
        <v>78.5</v>
      </c>
      <c r="CX6" s="33">
        <f t="shared" si="11"/>
        <v>78.16</v>
      </c>
      <c r="CY6" s="33">
        <f t="shared" si="11"/>
        <v>72.75</v>
      </c>
      <c r="CZ6" s="33">
        <f t="shared" si="11"/>
        <v>79.91</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52141</v>
      </c>
      <c r="D7" s="35">
        <v>47</v>
      </c>
      <c r="E7" s="35">
        <v>1</v>
      </c>
      <c r="F7" s="35">
        <v>0</v>
      </c>
      <c r="G7" s="35">
        <v>0</v>
      </c>
      <c r="H7" s="35" t="s">
        <v>93</v>
      </c>
      <c r="I7" s="35" t="s">
        <v>94</v>
      </c>
      <c r="J7" s="35" t="s">
        <v>95</v>
      </c>
      <c r="K7" s="35" t="s">
        <v>96</v>
      </c>
      <c r="L7" s="35" t="s">
        <v>97</v>
      </c>
      <c r="M7" s="36" t="s">
        <v>98</v>
      </c>
      <c r="N7" s="36" t="s">
        <v>99</v>
      </c>
      <c r="O7" s="36">
        <v>9.9</v>
      </c>
      <c r="P7" s="36">
        <v>1533</v>
      </c>
      <c r="Q7" s="36">
        <v>26455</v>
      </c>
      <c r="R7" s="36">
        <v>241.13</v>
      </c>
      <c r="S7" s="36">
        <v>109.71</v>
      </c>
      <c r="T7" s="36">
        <v>2600</v>
      </c>
      <c r="U7" s="36">
        <v>5.32</v>
      </c>
      <c r="V7" s="36">
        <v>488.72</v>
      </c>
      <c r="W7" s="36">
        <v>89.11</v>
      </c>
      <c r="X7" s="36">
        <v>86.09</v>
      </c>
      <c r="Y7" s="36">
        <v>76.569999999999993</v>
      </c>
      <c r="Z7" s="36">
        <v>64.5</v>
      </c>
      <c r="AA7" s="36">
        <v>67.930000000000007</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1332.31</v>
      </c>
      <c r="BE7" s="36">
        <v>1583.37</v>
      </c>
      <c r="BF7" s="36">
        <v>1586.01</v>
      </c>
      <c r="BG7" s="36">
        <v>1688.28</v>
      </c>
      <c r="BH7" s="36">
        <v>1945.53</v>
      </c>
      <c r="BI7" s="36">
        <v>1137.3599999999999</v>
      </c>
      <c r="BJ7" s="36">
        <v>1124.6400000000001</v>
      </c>
      <c r="BK7" s="36">
        <v>1108.26</v>
      </c>
      <c r="BL7" s="36">
        <v>1113.76</v>
      </c>
      <c r="BM7" s="36">
        <v>1125.69</v>
      </c>
      <c r="BN7" s="36">
        <v>1239.32</v>
      </c>
      <c r="BO7" s="36">
        <v>70.86</v>
      </c>
      <c r="BP7" s="36">
        <v>60.06</v>
      </c>
      <c r="BQ7" s="36">
        <v>47.12</v>
      </c>
      <c r="BR7" s="36">
        <v>45.2</v>
      </c>
      <c r="BS7" s="36">
        <v>35.130000000000003</v>
      </c>
      <c r="BT7" s="36">
        <v>57.51</v>
      </c>
      <c r="BU7" s="36">
        <v>56.46</v>
      </c>
      <c r="BV7" s="36">
        <v>19.77</v>
      </c>
      <c r="BW7" s="36">
        <v>34.25</v>
      </c>
      <c r="BX7" s="36">
        <v>46.48</v>
      </c>
      <c r="BY7" s="36">
        <v>36.33</v>
      </c>
      <c r="BZ7" s="36">
        <v>91.29</v>
      </c>
      <c r="CA7" s="36">
        <v>109.1</v>
      </c>
      <c r="CB7" s="36">
        <v>139.61000000000001</v>
      </c>
      <c r="CC7" s="36">
        <v>147.91</v>
      </c>
      <c r="CD7" s="36">
        <v>194.16</v>
      </c>
      <c r="CE7" s="36">
        <v>291.83</v>
      </c>
      <c r="CF7" s="36">
        <v>306.49</v>
      </c>
      <c r="CG7" s="36">
        <v>878.73</v>
      </c>
      <c r="CH7" s="36">
        <v>501.18</v>
      </c>
      <c r="CI7" s="36">
        <v>376.61</v>
      </c>
      <c r="CJ7" s="36">
        <v>476.46</v>
      </c>
      <c r="CK7" s="36">
        <v>94.5</v>
      </c>
      <c r="CL7" s="36">
        <v>97.56</v>
      </c>
      <c r="CM7" s="36">
        <v>99.78</v>
      </c>
      <c r="CN7" s="36">
        <v>102.95</v>
      </c>
      <c r="CO7" s="36">
        <v>89.39</v>
      </c>
      <c r="CP7" s="36">
        <v>57.95</v>
      </c>
      <c r="CQ7" s="36">
        <v>58.25</v>
      </c>
      <c r="CR7" s="36">
        <v>57.17</v>
      </c>
      <c r="CS7" s="36">
        <v>57.55</v>
      </c>
      <c r="CT7" s="36">
        <v>57.43</v>
      </c>
      <c r="CU7" s="36">
        <v>58.19</v>
      </c>
      <c r="CV7" s="36">
        <v>79.41</v>
      </c>
      <c r="CW7" s="36">
        <v>78.5</v>
      </c>
      <c r="CX7" s="36">
        <v>78.16</v>
      </c>
      <c r="CY7" s="36">
        <v>72.75</v>
      </c>
      <c r="CZ7" s="36">
        <v>79.91</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2016-01-28T01:28:05Z</cp:lastPrinted>
  <dcterms:created xsi:type="dcterms:W3CDTF">2016-01-18T04:59:58Z</dcterms:created>
  <dcterms:modified xsi:type="dcterms:W3CDTF">2016-02-01T01:24:22Z</dcterms:modified>
  <cp:category/>
</cp:coreProperties>
</file>